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2.NC物料&amp;订购表&amp;价目表\2022订购表\2022订购表及价目表V16\基因及测序\"/>
    </mc:Choice>
  </mc:AlternateContent>
  <xr:revisionPtr revIDLastSave="0" documentId="13_ncr:1_{B5BAE86E-F056-4C00-98E5-4CBD8A41241D}" xr6:coauthVersionLast="47" xr6:coauthVersionMax="47" xr10:uidLastSave="{00000000-0000-0000-0000-000000000000}"/>
  <bookViews>
    <workbookView xWindow="3024" yWindow="4416" windowWidth="30696" windowHeight="16536" xr2:uid="{00000000-000D-0000-FFFF-FFFF00000000}"/>
  </bookViews>
  <sheets>
    <sheet name="订单填写" sheetId="1" r:id="rId1"/>
    <sheet name="参数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17" i="1"/>
  <c r="Q17" i="1"/>
  <c r="P22" i="1"/>
  <c r="O24" i="1"/>
  <c r="P21" i="1"/>
  <c r="P20" i="1"/>
  <c r="O18" i="1"/>
  <c r="O19" i="1"/>
  <c r="O20" i="1"/>
  <c r="O21" i="1"/>
  <c r="O22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9" i="1"/>
  <c r="Q20" i="1"/>
  <c r="Q21" i="1"/>
  <c r="Q22" i="1"/>
  <c r="Q23" i="1"/>
  <c r="Q24" i="1"/>
  <c r="Q25" i="1"/>
  <c r="Q26" i="1"/>
  <c r="Q27" i="1"/>
  <c r="Q18" i="1"/>
  <c r="P18" i="1"/>
  <c r="P19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C16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</calcChain>
</file>

<file path=xl/sharedStrings.xml><?xml version="1.0" encoding="utf-8"?>
<sst xmlns="http://schemas.openxmlformats.org/spreadsheetml/2006/main" count="96" uniqueCount="92">
  <si>
    <t>发票形式</t>
  </si>
  <si>
    <t>备注</t>
  </si>
  <si>
    <t>抗性</t>
  </si>
  <si>
    <t>是否优化</t>
  </si>
  <si>
    <t>付款方式</t>
  </si>
  <si>
    <t>基因序列信息</t>
  </si>
  <si>
    <t>优化要求</t>
  </si>
  <si>
    <t>载体信息</t>
  </si>
  <si>
    <t>名称</t>
  </si>
  <si>
    <t>分装管数1</t>
  </si>
  <si>
    <t>分装管数2</t>
  </si>
  <si>
    <t>总ug</t>
  </si>
  <si>
    <t>5'酶切位点</t>
  </si>
  <si>
    <t>3'酶切位点</t>
  </si>
  <si>
    <t>需避免的酶切位点</t>
  </si>
  <si>
    <t xml:space="preserve"> AGACATTGCTGACACTACTGATGCTGTCCGTGATCCACAGACACTTGAGATTCTTGACATTACACCATGTTCTTTTGGTGGTGTCAGTGTTATAACACCAGGAACAAATACTTCTAACCAGGTTGCTGTTCTTTATCAGGGTGTTAACTGCACAGAAGTCCCTGTTGCTATTCATGCAGATCAACTTACTCCTACTTGGCGTGTTTATTCTACAGGTTCTAATGTTTTTCAAACACGTGCAGGCTGTTTAATAGGGGCTGAATATGTCAACAACTCATATGAGTGTGACATACCCATTGGTGCAGGTATATGCGCTAGTTATCAGACTCAGACTAAGTCTCATCGGCGGGCA CGTAGTGTAGCTAGTCAATCC</t>
  </si>
  <si>
    <t>BamHI</t>
  </si>
  <si>
    <t>XhoI</t>
  </si>
  <si>
    <t>否</t>
  </si>
  <si>
    <t>Chinese Hamster Ovary，CHO</t>
  </si>
  <si>
    <t>pUC57</t>
  </si>
  <si>
    <t>Ampicillin</t>
  </si>
  <si>
    <t>Arabidopsis thaliana</t>
  </si>
  <si>
    <t>PUC57-KAN</t>
  </si>
  <si>
    <t>Kanamycin</t>
  </si>
  <si>
    <t>Aspergillus niger</t>
  </si>
  <si>
    <t>PUC-BlgS</t>
  </si>
  <si>
    <t>Bacillus</t>
  </si>
  <si>
    <t>PUC19</t>
  </si>
  <si>
    <t>Bos taurus</t>
  </si>
  <si>
    <t>pBluescript II SK+</t>
  </si>
  <si>
    <t xml:space="preserve">
CACCTAAATTGTAAGCGTTAATATTTTGTTAAAATTCGCGTTAAATTTTTGTTAAATCAGCTCATTTTTT
AACCAATAGGCCGAAATCGGCAAAATCCCTTATAAATCAAAAGAATAGACCGAGATAGGGTTGAGTGTTG
TTCCAGTTTGGAACAAGAGTCCACTATTAAAGAACGTGGACTCCAACGTCAAAGGGCGAAAAACCGTCTA
TCAGGGCGATGGCCCACTACGTGAACCATCACCCTAATCAAGTTTTTTGGGGTCGAGGTGCCGTAAAGCA
CTAAATCGGAACCCTAAAGGGAGCCCCCGATTTAGAGCTTGACGGGGAAAGCCGGCGAACGTGGCGAGAA
AGGAAGGGAAGAAAGCGAAAGGAGCGGGCGCTAGGGCGCTGGCAAGTGTAGCGGTCACGCTGCGCGTAAC
CACCACACCCGCCGCGCTTAATGCGCCGCTACAGGGCGCGTCCCATTCGCCATTCAGGCTGCGCAACTGT
TGGGAAGGGCGATCGGTGCGGGCCTCTTCGCTATTACGCCAGCTGGCGAAAGGGGGATGTGCTGCAAGGC
GATTAAGTTGGGTAACGCCAGGGTTTTCCCAGTCACGACGTTGTAAAACGACGGCCAGTGAATTGTAATA
CGACTCACTATAGGGCGAATTGGGTACCGGGCCCCCCCTCGAGGTCGACGGTATCGATAAGCTTGATATC
GAATTCCTGCAGCCCGGGGGATCCACTAGTTCTAGAGCGGCCGCCACCGCGGTGGAGCTCCAGCTTTTGT
TCCCTTTAGTGAGGGTTAATTTCGAGCTTGGCGTAATCATGGTCATAGCTGTTTCCTGTGTGAAATTGTT
ATCCGCTCACAATTCCACACAACATACGAGCCGGAAGCATAAAGTGTAAAGCCTGGGGTGCCTAATGAGT
GAGCTAACTCACATTAATTGCGTTGCGCTCACTGCCCGCTTTCCAGTCGGGAAACCTGTCGTGCCAGCTG
CATTAATGAATCGGCCAACGCGCGGGGAGAGGCGGTTTGCGTATTGGGCGCTCTTCCGCTTCCTCGCTCA
CTGACTCGCTGCGCTCGGTCGTTCGGCTGCGGCGAGCGGTATCAGCTCACTCAAAGGCGGTAATACGGTT
ATCCACAGAATCAGGGGATAACGCAGGAAAGAACATGTGAGCAAAAGGCCAGCAAAAGGCCAGGAACCGT
AAAAAGGCCGCGTTGCTGGCGTTTTTCCATAGGCTCCGCCCCCCTGACGAGCATCACAAAAATCGACGCT
CAAGTCAGAGGTGGCGAAACCCGACAGGACTATAAAGATACCAGGCGTTTCCCCCTGGAAGCTCCCTCGT
GCGCTCTCCTGTTCCGACCCTGCCGCTTACCGGATACCTGTCCGCCTTTCTCCCTTCGGGAAGCGTGGCG
CTTTCTCATAGCTCACGCTGTAGGTATCTCAGTTCGGTGTAGGTCGTTCGCTCCAAGCTGGGCTGTGTGC
ACGAACCCCCCGTTCAGCCCGACCGCTGCGCCTTATCCGGTAACTATCGTCTTGAGTCCAACCCGGTAAG
ACACGACTTATCGCCACTGGCAGCAGCCACTGGTAACAGGATTAGCAGAGCGAGGTATGTAGGCGGTGCT
ACAGAGTTCTTGAAGTGGTGGCCTAACTACGGCTACACTAGAAGGACAGTATTTGGTATCTGCGCTCTGC
TGAAGCCAGTTACCTTCGGAAAAAGAGTTGGTAGCTCTTGATCCGGCAAACAAACCACCGCTGGTAGCGG
TGGTTTTTTTGTTTGCAAGCAGCAGATTACGCGCAGAAAAAAAGGATCTCAAGAAGATCCTTTGATCTTT
TCTACGGGGTCTGACGCTCAGTGGAACGAAAACTCACGTTAAGGGATTTTGGTCATGAGATTATCAAAAA
GGATCTTCACCTAGATCCTTTTAAATTAAAAATGAAGTTTTAAATCAATCTAAAGTATATATGAGTAAAC
TTGGTCTGACAGTTACCAATGCTTAATCAGTGAGGCACCTATCTCAGCGATCTGTCTATTTCGTTCATCC
ATAGTTGCCTGACTCCCCGTCGTGTAGATAACTACGATACGGGAGGGCTTACCATCTGGCCCCAGTGCTG
CAATGATACCGCGAGACCCACGCTCACCGGCTCCAGATTTATCAGCAATAAACCAGCCAGCCGGAAGGGC
CGAGCGCAGAAGTGGTCCTGCAACTTTATCCGCCTCCATCCAGTCTATTAATTGTTGCCGGGAAGCTAGA
GTAAGTAGTTCGCCAGTTAATAGTTTGCGCAACGTTGTTGCCATTGCTACAGGCATCGTGGTGTCACGCT
CGTCGTTTGGTATGGCTTCATTCAGCTCCGGTTCCCAACGATCAAGGCGAGTTACATGATCCCCCATGTT
GTGCAAAAAAGCGGTTAGCTCCTTCGGTCCTCCGATCGTTGTCAGAAGTAAGTTGGCCGCAGTGTTATCA
CTCATGGTTATGGCAGCACTGCATAATTCTCTTACTGTCATGCCATCCGTAAGATGCTTTTCTGTGACTG
GTGAGTACTCAACCAAGTCATTCTGAGAATAGTGTATGCGGCGACCGAGTTGCTCTTGCCCGGCGTCAAT
ACGGGATAATACCGCGCCACATAGCAGAACTTTAAAAGTGCTCATCATTGGAAAACGTTCTTCGGGGCGA
AAACTCTCAAGGATCTTACCGCTGTTGAGATCCAGTTCGATGTAACCCACTCGTGCACCCAACTGATCTT
CAGCATCTTTTACTTTCACCAGCGTTTCTGGGTGAGCAAAAACAGGAAGGCAAAATGCCGCAAAAAAGGG
AATAAGGGCGACACGGAAATGTTGAATACTCATACTCTTCCTTTTTCAATATTATTGAAGCATTTATCAG
GGTTATTGTCTCATGAGCGGATACATATTTGAATGTATTTAGAAAAATAAACAAATAGGGGTTCCGCGCA
CATTTCCCCGAAAAGTGC</t>
  </si>
  <si>
    <t>Cricetulus griseus</t>
  </si>
  <si>
    <t>Danio rerio</t>
  </si>
  <si>
    <t>Drosophila melanogaster</t>
  </si>
  <si>
    <t>Escherichia coli</t>
  </si>
  <si>
    <t>Homo sapiens</t>
  </si>
  <si>
    <t>Mus musculus</t>
  </si>
  <si>
    <t>Oryza sativa</t>
  </si>
  <si>
    <t>Ppastoris_hi10</t>
  </si>
  <si>
    <t>Rattus norvegicus</t>
  </si>
  <si>
    <t>Saccharomyces cerevisiae</t>
  </si>
  <si>
    <t>Yeast_hi10</t>
  </si>
  <si>
    <t>自带载体</t>
  </si>
  <si>
    <t>邮箱</t>
  </si>
  <si>
    <t>课题组</t>
  </si>
  <si>
    <t>PBI121</t>
  </si>
  <si>
    <t>填写示范</t>
  </si>
  <si>
    <t>大抽质粒服务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</si>
  <si>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  <phoneticPr fontId="1" type="noConversion"/>
  </si>
  <si>
    <t>TCGCGCGTTTCGGTGATGACGGTGAAAACCTCTGACACATGCAGCTCCCGGAGACGGTCACAGCTTGTCTGTAAGCGGAT
GCCGGGAGCAGACAAGCCCGTCAGGGCGCGTCAGCGGGTGTTGGCGGGTGTCGGGGCTGGCTTAACTATGCGGCATCAGA
GCAGATTGTACTGAGAGTGCACCATATGCGGTGTGAAATACCGCACAGATGCGTAAGGAGAAAATACCGCATCAGGCGCC
ATTCGCCATTCAGGCTGCGCAACTGTTGGGAAGGGCGATCGGTGCGGGCCTCTTCGCTATTACGCCAGCTGGCGAAAGGG
GGATGTGCTGCAAGGCGATTAAGTTGGGTAACGCCAGGGTTTTCCCAGTCACGACGTTGTAAAACGACGGCCAGTGAATT
CGAGCTCGGTACCTCGCGAATGCATCTAGATATCGGATCCCGGGCCCGTCGACTGCAGAGGCCTGCATGCAAGCTTGGCG
TAATCATGGTCATAGCTGTTTCCTGTGTGAAATTGTTATCCGCTCACAATTCCACACAACATACGAGCCGGAAGCATAAA
GTGTAAAGCCTGGGGTGCCTAATGAGTGAGCTAACTCACATTAATTGCGTTGCGCTCACTGCCCGCTTTCCAGTCGGGAA
ACCTGTCGTGCCAGCTGCATTAATGAATCGGCCAACGCGCGGGGAGAGGCGGTTTGCGTATTGGGCGCTCTTCCGCTTCC
TCGCTCACTGACTCGCTGCGCTCGGTCGTTCGGCTGCGGCGAGCGGTATCAGCTCACTCAAAGGCGGTAATACGGTTATC
CACAGAATCAGGGGATAACGCAGGAAAGAACATGTGAGCAAAAGGCCAGCAAAAGGCCAGGAACCGTAAAAAGGCCGCGT
TGCTGGCGTTTTTCCATAGGCTCCGCCCCCCTGACGAGCATCACAAAAATCGACGCTCAAGTCAGAGGTGGCGAAACCCG
ACAGGACTATAAAGATACCAGGCGTTTCCCCCTGGAAGCTCCCTCGTGCGCTCTCCTGTTCCGACCCTGCCGCTTACCGG
ATACCTGTCCGCCTTTCTCCCTTCGGGAAGCGTGGCGCTTTCTCATAGCTCACGCTGTAGGTATCTCAGTTCGGTGTAGG
TCGTTCGCTCCAAGCTGGGCTGTGTGCACGAACCCCCCGTTCAGCCCGACCGCTGCGCCTTATCCGGTAACTATCGTCTT
GAGTCCAACCCGGTAAGACACGACTTATCGCCACTGGCAGCAGCCACTGGTAACAGGATTAGCAGAGCGAGGTATGTAGG
CGGTGCTACAGAGTTCTTGAAGTGGTGGCCTAACTACGGCTACACTAGAAGAACAGTATTTGGTATCTGCGCTCTGCTGA
AGCCAGTTACCTTCGGAAAAAGAGTTGGTAGCTCTTGATCCGGCAAACAAACCACCGCTGGTAGCGGTGGTTTTTTTGTT
TGCAAGCAGCAGATTACGCGCAGAAAAAAAGGATCTCAAGAAGATCCTTTGATCTTTTCTACGGGGTCTGACGCTCAGTG
GAACGAAAACTCACGTTAAGGGATTTTGGTCATGAGATTATCAAAAAGGATCTTCACCTAGATCCTTTTAAATTAAAAAT
GAAGTTTTAAATCAAGCCCAATCTGAATAATGTTACAACCAATTAACCAATTCTGATTAGAAAAACTCATCGAGCATCAA
ATGAAACTGCAATTTATTCATATCAGGATTATCAATACCATATTTTTGAAAAAGCCGTTTCTGTAATGAAGGAGAAAACT
CACCGAGGCAGTTCCATAGGATGGCAAGATCCTGGTATCGGTCTGCGATTCCGACTCGTCCAACATCAATACAACCTATT
AATTTCCCCTCGTCAAAAATAAGGTTATCAAGTGAGAAATCACCATGAGTGACGACTGAATCCGGTGAGAATGGCAAAAG
TTTATGCATTTCTTTCCAGACTTGTTCAACAGGCCAGCCATTACGCTCGTCATCAAAATCACTCGCATCAACCAAACCGT
TATTCATTCGTGATTGCGCCTGAGCGAGACGAAATACGCGATCGCTGTTAAAAGGACAATTACAAACAGGAATCGAATGC
AACCGGCGCAGGAACACTGCCAGCGCATCAACAATATTTTCACCTGAATCAGGATATTCTTCTAATACCTGGAATGCTGT
TTTTCCGGGGATCGCAGTGGTGAGTAACCATGCATCATCAGGAGTACGGATAAAATGCTTGATGGTCGGAAGAGGCATAA
ATTCCGTCAGCCAGTTTAGTCTGACCATCTCATCTGTAACATCATTGGCAACGCTACCTTTGCCATGTTTCAGAAACAAC
TCTGGCGCATCGGGCTTCCCATACAAGCGATAGATTGTCGCACCTGATTGCCCGACATTATCGCGAGCCCATTTATACCC
ATATAAATCAGCATCCATGTTGGAATTTAATCGCGGCCTCGACGTTTCCCGTTGAATATGGCTCATAACACCCCTTGTAT
TACTGTTTATGTAAGCAGACAGTTTTATTGTTCATGATGATATATTTTTATCTTGTGCAATGTAACATCAGAGATTTTGA
GACACGGGCCAGAGCTGCA</t>
    <phoneticPr fontId="1" type="noConversion"/>
  </si>
  <si>
    <t>TCGCGCGTTTCGGTGATGACGGTGAAAACCTCTGACACATGCAGCTCCCGGAGACGGTCACAGCTTGTCTGTAAGCGGAT
GCCGGGAGCAGACAAGCCCGTCAGGGCGCGTCAGCGGGTGTTGGCGGGTGTCGGGGCTGGCTTAACTATGCGGCATCAGA
GCAGATTGTACTGAGAGTGCACCATGTGCGGTGTGAAATACCGCACAGATGCGTAAGGAGAAAATACCGCATCAGGCGCC
ATTCGCCATTCAGGCTGCGCAACTGTTGGGAAGGGCGATCGGTGCGGGCCTCTTCGCTATTACGCCAGCTGGCGAAAGGG
GGATGTGCTGCAAGGCGATTAAGTTGGGTAACGCCAGGGTTTTCCCAGTCACGACGTTGTAAAACGACGGCCAGTGAATT
GGAGATCGGTACTTCGCGAATGCGTCGAGATATCGGATCCCGGGACCGACGAGTGCAGAGGCCTGCAAGCGAGCTTGGCG
TAATCATGGTCATAGCTGTTTCCTGTGTGAAATTGTTATCCGCTCACAATTCCACACAACATACGAGCCGGAAGCATAAA
GTGTAAAGCCTGGGGTGCCTAATGAGTGAGCTAACTCACATTAATTGCGTTGCGCTCACTGCCCGCTTTCCAGTCGGGAA
ACCTGTCGTGCCAGCTGCATTAATGAATCGGCCAACGCGCGGGGAGAGGCGGTTTGCGTATTGGGCGCTCTTCCGCTTCC
TCGCTCACTGACTCGCTGCGCTCGGTCGTTCGGCTGCGGCGAGCGGTATCAGCTCACTCAAAGGCGGTAATACGGTTATC
CACAGAATCAGGGGATAACGCAGGAAAGAACATGTGAGCAAAAGGCCAGCAAAAGGCCAGGAACCGTAAAAAGGCCGCGT
TGCTGGCGTTTTTCCATAGGCTCCGCCCCCCTGACGAGCATCACAAAAATCGACGCTCAAGTCAGAGGTGGCGAAACCCG
ACAGGACTATAAAGATACCAGGCGTTTCCCCCTGGAAGCTCCCTCGTGCGCTCTCCTGTTCCGACCCTGCCGCTTACCGG
ATACCTGTCCGCCTTTCTCCCTTCGGGAAGCGTGGCGCTTTCTCATAGCTCACGCTGTAGGTATCTCAGTTCGGTGTAGG
TCGTTCGCTCCAAGCTGGGCTGTGTGCACGAACCCCCCGTTCAGCCCGACCGCTGCGCCTTATCCGGTAACTATCGTCTT
GAGTCCAACCCGGTAAGACACGACTTATCGCCACTGGCAGCAGCCACTGGTAACAGGATTAGCAGAGCGAGGTATGTAGG
CGGTGCTACAGAGTTCTTGAAGTGGTGGCCTAACTACGGCTACACTAGAAGAACAGTATTTGGTATCTGCGCTCTGCTGA
AGCCAGTTACCTTCGGAAAAAGAGTTGGTAGCTCTTGATCCGGCAAACAAACCACCGCTGGTAGCGGTGGTTTTTTTGTT
TGCAAGCAGCAGATTACGCGCAGAAAAAAAGGATCTCAAGAAGATCCTTTGATCTTTTCTACGGGGTCTGACGCTCAGTG
GAACGAAAACTCACGTTAAGGGATTTTGGTCATGAGATTATCAAAAAGGATCTTCACCTAGATCCTTTTAAATTAAAAAT
GAAGTTTTAAATCAATCTAAAGTATATATGAGTAAACTTGGTCTGACAGTTACCAATGCTTAATCAGTGAGGCACCTATC
TCAGCGATCTGTCTATTTCGTTCATCCATAGTTGCCTGACTCCCCGTCGTGTAGATAACTACGATACGGGAGGGCTTACC
ATCTGGCCCCAGTGCTGCAATGATACCGCGAGACCCACGCTCACCGGCTCCAGATTTATCAGCAATAAACCAGCCAGCCG
GAAGGGCCGAGCGCAGAAGTGGTCCTGCAACTTTATCCGCCTCCATCCAGTCTATTAATTGTTGCCGGGAAGCTAGAGTA
AGTAGTTCGCCAGTTAATAGTTTGCGCAACGTTGTTGCCATTGCTACAGGCATCGTGGTGTCACGCTCGTCGTTTGGTAT
GGCTTCATTCAGCTCCGGTTCCCAACGATCAAGGCGAGTTACATGATCCCCCATGTTGTGCAAAAAAGCGGTTAGCTCCT
TCGGTCCTCCGATCGTTGTCAGAAGTAAGTTGGCCGCAGTGTTATCACTCATGGTTATGGCAGCACTGCATAATTCTCTT
ACTGTCATGCCATCCGTAAGATGCTTTTCTGTGACTGGTGAGTACTCAACCAAGTCATTCTGAGAATAGTGTATGCGGCG
ACCGAGTTGCTCTTGCCCGGCGTCAATACGGGATAATACCGCGCCACATAGCAGAACTTTAAAAGTGCTCATCATTGGAA
AACGTTCTTCGGGGCGAAAACTCTCAAGGATCTTACCGCTGTTGAGATCCAGTTCGATGTAACCCACTCGTGCACCCAAC
TGATCTTCAGCATCTTTTACTTTCACCAGCGTTTCTGGGTGAGCAAAAACAGGAAGGCAAAATGCCGCAAAAAAGGGAAT
AAGGGCGACACGGAAATGTTGAATACTCATACTCTTCCTTTTTCAATATTATTGAAGCATTTATCAGGGTTATTGTCTCA
TGAGCGGATACATATTTGAATGTATTTAGAAAAATAAACAAATAGGGGTTCCGCGCACATTTCCCCGAAAAGTGCCACCT
GACGTCTAAGAAACCATTATTATCATGACATTAACCTATAAAAATAGGCGTATCACGAGGCCCTTTCGTC</t>
  </si>
  <si>
    <t>GCGCCCAATACGCAAACCGCCTCTCCCCGCGCGTTGGCCGATTCATTAATGCAGCTGGCACGACAGGTTTCCCGACTGGA
AAGCGGGCAGTGAGCGCAACGCAATTAATGTGAGTTAGCTCACTCATTAGGCACCCCAGGCTTTACACTTTATGCTTCCG
GCTCGTATGTTGTGTGGAATTGTGAGCGGATAACAATTTCACACAGGAAACAGCTATGACCATGATTACGCCAAGCTTGC
ATGCCTGCAGGTCGACTCTAGAGGATCCCCGGGTACCGAGCTCGAATTCACTGGCCGTCGTTTTACAACGTCGTGACTGG
GAAAACCCTGGCGTTACCCAACTTAATCGCCTTGCAGCACATCCCCCTTTCGCCAGCTGGCGTAATAGCGAAGAGGCCCG
CACCGATCGCCCTTCCCAACAGTTGCGCAGCCTGAATGGCGAATGGCGCCTGATGCGGTATTTTCTCCTTACGCATCTGT
GCGGTATTTCACACCGCATATGGTGCACTCTCAGTACAATCTGCTCTGATGCCGCATAGTTAAGCCAGCCCCGACACCCG
CCAACACCCGCTGACGCGCCCTGACGGGCTTGTCTGCTCCCGGCATCCGCTTACAGACAAGCTGTGACCGTCTCCGGGAG
CTGCATGTGTCAGAGGTTTTCACCGTCATCACCGAAACGCGCGAGACGAAAGGGCCTCGTGATACGCCTATTTTTATAGG
TTAATGTCATGATAATAATGGTTTCTTAGACGTCAGGTGGCACTTTTCGGGGAAATGTGCGCGGAACCCCTATTTGTTTA
TTTTTCTAAATACATTCAAATATGTATCCGCTCATGAGACAATAACCCTGATAAATGCTTCAATAATATTGAAAAAGGAA
GAGTATGAGTATTCAACATTTCCGTGTCGCCCTTATTCCCTTTTTTGCGGCATTTTGCCTTCCTGTTTTTGCTCACCCAG
AAACGCTGGTGAAAGTAAAAGATGCTGAAGATCAGTTGGGTGCACGAGTGGGTTACATCGAACTGGATCTCAACAGCGGT
AAGATCCTTGAGAGTTTTCGCCCCGAAGAACGTTTTCCAATGATGAGCACTTTTAAAGTTCTGCTATGTGGCGCGGTATT
ATCCCGTATTGACGCCGGGCAAGAGCAACTCGGTCGCCGCATACACTATTCTCAGAATGACTTGGTTGAGTACTCACCAG
TCACAGAAAAGCATCTTACGGATGGCATGACAGTAAGAGAATTATGCAGTGCTGCCATAACCATGAGTGATAACACTGCG
GCCAACTTACTTCTGACAACGATCGGAGGACCGAAGGAGCTAACCGCTTTTTTGCACAACATGGGGGATCATGTAACTCG
CCTTGATCGTTGGGAACCGGAGCTGAATGAAGCCATACCAAACGACGAGCGTGACACCACGATGCCTGTAGCAATGGCAA
CAACGTTGCGCAAACTATTAACTGGCGAACTACTTACTCTAGCTTCCCGGCAACAATTAATAGACTGGATGGAGGCGGAT
AAAGTTGCAGGACCACTTCTGCGCTCGGCCCTTCCGGCTGGCTGGTTTATTGCTGATAAATCTGGAGCCGGTGAGCGTGG
GTCTCGCGGTATCATTGCAGCACTGGGGCCAGATGGTAAGCCCTCCCGTATCGTAGTTATCTACACGACGGGGAGTCAGG
CAACTATGGATGAACGAAATAGACAGATCGCTGAGATAGGTGCCTCACTGATTAAGCATTGGTAACTGTCAGACCAAGTT
TACTCATATATACTTTAGATTGATTTAAAACTTCATTTTTAATTTAAAAGGATCTAGGTGAAGATCCTTTTTGATAATCT
CATGACCAAAATCCCTTAACGTGAGTTTTCGTTCCACTGAGCGTCAGACCCCGTAGAAAAGATCAAAGGATCTTCTTGAG
ATCCTTTTTTTCTGCGCGTAATCTGCTGCTTGCAAACAAAAAAACCACCGCTACCAGCGGTGGTTTGTTTGCCGGATCAA
GAGCTACCAACTCTTTTTCCGAAGGTAACTGGCTTCAGCAGAGCGCAGATACCAAATACTGTTCTTCTAGTGTAGCCGTA
GTTAGGCCACCACTTCAAGAACTCTGTAGCACCGCCTACATACCTCGCTCTGCTAATCCTGTTACCAGTGGCTGCTGCCA
GTGGCGATAAGTCGTGTCTTACCGGGTTGGACTCAAGACGATAGTTACCGGATAAGGCGCAGCGGTCGGGCTGAACGGGG
GGTTCGTGCACACAGCCCAGCTTGGAGCGAACGACCTACACCGAACTGAGATACCTACAGCGTGAGCTATGAGAAAGCGC
CACGCTTCCCGAAGGGAGAAAGGCGGACAGGTATCCGGTAAGCGGCAGGGTCGGAACAGGAGAGCGCACGAGGGAGCTTC
CAGGGGGAAACGCCTGGTATCTTTATAGTCCTGTCGGGTTTCGCCACCTCTGACTTGAGCGTCGATTTTTGTGATGCTCG
TCAGGGGGGCGGAGCCTATGGAAAAACGCCAGCAACGCGGCCTTTTTACGGTTCCTGGCCTTTTGCTGGCCTTTTGCTCA
CATGTTCTTTCCTGCGTTATCCCCTGATTCTGTGGATAACCGTATTACCGCCTTTGAGTGAGCTGATACCGCTCGCCGCA
GCCGAACGACCGAGCGCAGCGAGTCAGTGAGCGAGGAAGCGGAAGA</t>
  </si>
  <si>
    <r>
      <rPr>
        <sz val="10"/>
        <color indexed="8"/>
        <rFont val="等线"/>
        <family val="3"/>
        <charset val="134"/>
      </rPr>
      <t>自带载体</t>
    </r>
  </si>
  <si>
    <r>
      <rPr>
        <sz val="10"/>
        <color indexed="8"/>
        <rFont val="等线"/>
        <family val="3"/>
        <charset val="134"/>
      </rPr>
      <t>默认载体</t>
    </r>
  </si>
  <si>
    <r>
      <rPr>
        <sz val="10"/>
        <color indexed="8"/>
        <rFont val="等线"/>
        <family val="3"/>
        <charset val="134"/>
      </rPr>
      <t>带有</t>
    </r>
    <r>
      <rPr>
        <sz val="10"/>
        <color indexed="8"/>
        <rFont val="Calibri"/>
        <family val="2"/>
      </rPr>
      <t>T7</t>
    </r>
    <r>
      <rPr>
        <sz val="10"/>
        <color indexed="8"/>
        <rFont val="等线"/>
        <family val="3"/>
        <charset val="134"/>
      </rPr>
      <t>启动子</t>
    </r>
  </si>
  <si>
    <r>
      <t>Chinese Hamster Ovary</t>
    </r>
    <r>
      <rPr>
        <sz val="10"/>
        <color indexed="8"/>
        <rFont val="等线"/>
        <family val="3"/>
        <charset val="134"/>
      </rPr>
      <t>，</t>
    </r>
    <r>
      <rPr>
        <sz val="10"/>
        <color indexed="8"/>
        <rFont val="Calibri"/>
        <family val="2"/>
      </rPr>
      <t>CHO</t>
    </r>
  </si>
  <si>
    <r>
      <t>订货人姓名</t>
    </r>
    <r>
      <rPr>
        <b/>
        <sz val="11"/>
        <color indexed="10"/>
        <rFont val="等线"/>
        <family val="3"/>
        <charset val="134"/>
      </rPr>
      <t>*</t>
    </r>
  </si>
  <si>
    <r>
      <t>客户单位</t>
    </r>
    <r>
      <rPr>
        <b/>
        <sz val="11"/>
        <color indexed="10"/>
        <rFont val="等线"/>
        <family val="3"/>
        <charset val="134"/>
      </rPr>
      <t>*</t>
    </r>
  </si>
  <si>
    <r>
      <t>联系电话</t>
    </r>
    <r>
      <rPr>
        <b/>
        <sz val="11"/>
        <color indexed="10"/>
        <rFont val="等线"/>
        <family val="3"/>
        <charset val="134"/>
      </rPr>
      <t>*</t>
    </r>
  </si>
  <si>
    <r>
      <t>收货地址</t>
    </r>
    <r>
      <rPr>
        <b/>
        <sz val="11"/>
        <color indexed="10"/>
        <rFont val="等线"/>
        <family val="3"/>
        <charset val="134"/>
      </rPr>
      <t>*</t>
    </r>
  </si>
  <si>
    <r>
      <t>开票抬头</t>
    </r>
    <r>
      <rPr>
        <b/>
        <sz val="11"/>
        <color indexed="10"/>
        <rFont val="等线"/>
        <family val="3"/>
        <charset val="134"/>
      </rPr>
      <t>*</t>
    </r>
  </si>
  <si>
    <t>载体选择</t>
    <phoneticPr fontId="1" type="noConversion"/>
  </si>
  <si>
    <r>
      <rPr>
        <sz val="10"/>
        <color indexed="8"/>
        <rFont val="等线"/>
        <family val="3"/>
        <charset val="134"/>
      </rPr>
      <t>质粒</t>
    </r>
  </si>
  <si>
    <r>
      <rPr>
        <sz val="10"/>
        <color indexed="8"/>
        <rFont val="等线"/>
        <family val="3"/>
        <charset val="134"/>
      </rPr>
      <t>无内毒素质粒</t>
    </r>
  </si>
  <si>
    <r>
      <rPr>
        <sz val="10"/>
        <color indexed="8"/>
        <rFont val="等线"/>
        <family val="3"/>
        <charset val="134"/>
      </rPr>
      <t>超螺旋质粒</t>
    </r>
  </si>
  <si>
    <r>
      <rPr>
        <sz val="10"/>
        <color indexed="8"/>
        <rFont val="等线"/>
        <family val="3"/>
        <charset val="134"/>
      </rPr>
      <t>质粒+</t>
    </r>
    <r>
      <rPr>
        <sz val="10"/>
        <color indexed="8"/>
        <rFont val="等线"/>
        <family val="3"/>
        <charset val="134"/>
      </rPr>
      <t>甘油</t>
    </r>
    <r>
      <rPr>
        <sz val="10"/>
        <color indexed="8"/>
        <rFont val="等线"/>
        <family val="3"/>
        <charset val="134"/>
      </rPr>
      <t>菌株</t>
    </r>
    <phoneticPr fontId="1" type="noConversion"/>
  </si>
  <si>
    <r>
      <t>产品交付形式</t>
    </r>
    <r>
      <rPr>
        <b/>
        <sz val="11"/>
        <color indexed="10"/>
        <rFont val="等线"/>
        <family val="3"/>
        <charset val="134"/>
      </rPr>
      <t>*</t>
    </r>
    <phoneticPr fontId="1" type="noConversion"/>
  </si>
  <si>
    <t>甘油菌株</t>
    <phoneticPr fontId="1" type="noConversion"/>
  </si>
  <si>
    <t>穿刺菌</t>
    <phoneticPr fontId="1" type="noConversion"/>
  </si>
  <si>
    <t>其他（具体填写）</t>
    <phoneticPr fontId="1" type="noConversion"/>
  </si>
  <si>
    <t>优化物种</t>
    <phoneticPr fontId="1" type="noConversion"/>
  </si>
  <si>
    <t>载体序列</t>
    <phoneticPr fontId="2" type="noConversion"/>
  </si>
  <si>
    <t>备注</t>
    <phoneticPr fontId="2" type="noConversion"/>
  </si>
  <si>
    <r>
      <rPr>
        <b/>
        <sz val="10"/>
        <color indexed="8"/>
        <rFont val="等线"/>
        <family val="3"/>
        <charset val="134"/>
        <scheme val="minor"/>
      </rPr>
      <t>载体名称</t>
    </r>
    <phoneticPr fontId="2" type="noConversion"/>
  </si>
  <si>
    <r>
      <rPr>
        <b/>
        <sz val="10"/>
        <color indexed="8"/>
        <rFont val="等线"/>
        <family val="3"/>
        <charset val="134"/>
        <scheme val="minor"/>
      </rPr>
      <t>载体抗性</t>
    </r>
    <phoneticPr fontId="2" type="noConversion"/>
  </si>
  <si>
    <r>
      <rPr>
        <b/>
        <sz val="10"/>
        <color indexed="8"/>
        <rFont val="等线"/>
        <family val="3"/>
        <charset val="134"/>
        <scheme val="minor"/>
      </rPr>
      <t>优化物种</t>
    </r>
  </si>
  <si>
    <r>
      <rPr>
        <b/>
        <sz val="10"/>
        <color indexed="8"/>
        <rFont val="等线"/>
        <family val="3"/>
        <charset val="134"/>
        <scheme val="minor"/>
      </rPr>
      <t>产品交付形式</t>
    </r>
    <phoneticPr fontId="1" type="noConversion"/>
  </si>
  <si>
    <t>自送载体名称</t>
    <phoneticPr fontId="1" type="noConversion"/>
  </si>
  <si>
    <t>1、	若需要密码子优化，请标明基因的起始密码子位置，表达宿主以及序列中应该避免的酶切位点。如果使用自带载体，请另附载体全序列。
2、	若需要制作标准品，请告知具体拷贝数接受范围，默认为10-10E~10-12E Copies/ul，如有特殊要求另请通知。</t>
    <phoneticPr fontId="1" type="noConversion"/>
  </si>
  <si>
    <t>每管ug值</t>
    <phoneticPr fontId="1" type="noConversion"/>
  </si>
  <si>
    <t>载体长度(bp)</t>
    <phoneticPr fontId="1" type="noConversion"/>
  </si>
  <si>
    <t>长度(bp)</t>
    <phoneticPr fontId="1" type="noConversion"/>
  </si>
  <si>
    <t>序列 (5'→3'或N→C端）</t>
    <phoneticPr fontId="1" type="noConversion"/>
  </si>
  <si>
    <r>
      <rPr>
        <sz val="10"/>
        <color indexed="8"/>
        <rFont val="等线"/>
        <family val="3"/>
        <charset val="134"/>
      </rPr>
      <t>仅有</t>
    </r>
    <r>
      <rPr>
        <sz val="10"/>
        <color indexed="8"/>
        <rFont val="Calibri"/>
        <family val="2"/>
      </rPr>
      <t>EcoRV</t>
    </r>
    <r>
      <rPr>
        <sz val="10"/>
        <color indexed="8"/>
        <rFont val="等线"/>
        <family val="3"/>
        <charset val="134"/>
      </rPr>
      <t>，</t>
    </r>
    <r>
      <rPr>
        <sz val="10"/>
        <color indexed="8"/>
        <rFont val="Calibri"/>
        <family val="2"/>
      </rPr>
      <t>BamHI</t>
    </r>
    <r>
      <rPr>
        <sz val="10"/>
        <color indexed="8"/>
        <rFont val="等线"/>
        <family val="3"/>
        <charset val="134"/>
      </rPr>
      <t>，</t>
    </r>
    <r>
      <rPr>
        <sz val="10"/>
        <color indexed="8"/>
        <rFont val="Calibri"/>
        <family val="2"/>
      </rPr>
      <t>SmaI</t>
    </r>
    <r>
      <rPr>
        <sz val="10"/>
        <color indexed="8"/>
        <rFont val="等线"/>
        <family val="3"/>
        <charset val="134"/>
      </rPr>
      <t>，</t>
    </r>
    <r>
      <rPr>
        <sz val="10"/>
        <color indexed="8"/>
        <rFont val="Calibri"/>
        <family val="2"/>
      </rPr>
      <t>StuI</t>
    </r>
    <r>
      <rPr>
        <sz val="10"/>
        <color indexed="8"/>
        <rFont val="等线"/>
        <family val="3"/>
        <charset val="134"/>
      </rPr>
      <t>常规限制内切酶</t>
    </r>
    <phoneticPr fontId="1" type="noConversion"/>
  </si>
  <si>
    <t>载体序列长度(bp)</t>
    <phoneticPr fontId="2" type="noConversion"/>
  </si>
  <si>
    <t xml:space="preserve"> REVISION:  00</t>
    <phoneticPr fontId="25" type="noConversion"/>
  </si>
  <si>
    <r>
      <t>NUMBER</t>
    </r>
    <r>
      <rPr>
        <sz val="11"/>
        <rFont val="宋体"/>
        <family val="3"/>
        <charset val="134"/>
      </rPr>
      <t>：</t>
    </r>
    <r>
      <rPr>
        <sz val="11"/>
        <rFont val="Calibri"/>
        <family val="2"/>
      </rPr>
      <t>QR-013-036</t>
    </r>
    <phoneticPr fontId="25" type="noConversion"/>
  </si>
  <si>
    <t>DATE:2022-06-09</t>
    <phoneticPr fontId="25" type="noConversion"/>
  </si>
  <si>
    <t>其他（具体填写）</t>
  </si>
  <si>
    <t>是</t>
  </si>
  <si>
    <t xml:space="preserve">                                                            百力格生物科技（上海）股份有限公司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</si>
</sst>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  <font>
      <sz val="10"/>
      <color indexed="8"/>
      <name val="等线"/>
      <family val="3"/>
      <charset val="134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color indexed="10"/>
      <name val="等线"/>
      <family val="3"/>
      <charset val="134"/>
    </font>
    <font>
      <sz val="10"/>
      <color indexed="8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b/>
      <sz val="2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indexed="8"/>
      <name val="Calibri"/>
      <family val="3"/>
      <charset val="134"/>
    </font>
    <font>
      <b/>
      <sz val="11"/>
      <color rgb="FF000000"/>
      <name val="等线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>
      <alignment vertical="center"/>
    </xf>
    <xf numFmtId="0" fontId="11" fillId="0" borderId="0" xfId="1" applyFont="1">
      <alignment vertical="center"/>
    </xf>
    <xf numFmtId="0" fontId="12" fillId="0" borderId="1" xfId="1" applyFont="1" applyBorder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13" fillId="0" borderId="0" xfId="0" applyFont="1"/>
    <xf numFmtId="0" fontId="0" fillId="7" borderId="0" xfId="0" applyFont="1" applyFill="1"/>
    <xf numFmtId="0" fontId="0" fillId="0" borderId="0" xfId="0" applyFont="1"/>
    <xf numFmtId="49" fontId="0" fillId="3" borderId="3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0" fontId="0" fillId="5" borderId="0" xfId="0" applyFont="1" applyFill="1"/>
    <xf numFmtId="0" fontId="0" fillId="8" borderId="0" xfId="0" applyFont="1" applyFill="1"/>
    <xf numFmtId="0" fontId="16" fillId="0" borderId="1" xfId="1" applyFont="1" applyBorder="1">
      <alignment vertical="center"/>
    </xf>
    <xf numFmtId="0" fontId="16" fillId="0" borderId="0" xfId="1" applyFont="1">
      <alignment vertical="center"/>
    </xf>
    <xf numFmtId="0" fontId="7" fillId="0" borderId="1" xfId="1" applyFont="1" applyBorder="1">
      <alignment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2" fillId="6" borderId="0" xfId="1" applyFont="1" applyFill="1">
      <alignment vertical="center"/>
    </xf>
    <xf numFmtId="0" fontId="22" fillId="6" borderId="1" xfId="1" applyFont="1" applyFill="1" applyBorder="1">
      <alignment vertical="center"/>
    </xf>
    <xf numFmtId="0" fontId="15" fillId="4" borderId="1" xfId="1" applyFont="1" applyFill="1" applyBorder="1" applyAlignment="1" applyProtection="1">
      <alignment horizontal="left" vertical="center"/>
      <protection locked="0"/>
    </xf>
    <xf numFmtId="0" fontId="15" fillId="0" borderId="1" xfId="1" applyFont="1" applyBorder="1" applyAlignment="1" applyProtection="1">
      <alignment horizontal="left" vertical="center"/>
      <protection locked="0"/>
    </xf>
    <xf numFmtId="0" fontId="15" fillId="0" borderId="1" xfId="1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0" fontId="0" fillId="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0" fillId="8" borderId="0" xfId="0" applyFont="1" applyFill="1" applyAlignment="1">
      <alignment horizontal="left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23" fillId="0" borderId="1" xfId="1" applyFont="1" applyBorder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10" borderId="0" xfId="0" applyFont="1" applyFill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7" fillId="9" borderId="0" xfId="0" applyFont="1" applyFill="1" applyAlignment="1">
      <alignment horizontal="center" vertical="center"/>
    </xf>
    <xf numFmtId="49" fontId="9" fillId="3" borderId="3" xfId="2" applyNumberFormat="1" applyFont="1" applyFill="1" applyBorder="1" applyAlignment="1">
      <alignment horizontal="center"/>
    </xf>
  </cellXfs>
  <cellStyles count="3">
    <cellStyle name="常规" xfId="0" builtinId="0"/>
    <cellStyle name="常规 2" xfId="1" xr:uid="{00000000-0005-0000-0000-000001000000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746760</xdr:colOff>
          <xdr:row>0</xdr:row>
          <xdr:rowOff>487680</xdr:rowOff>
        </xdr:from>
        <xdr:to>
          <xdr:col>2</xdr:col>
          <xdr:colOff>106680</xdr:colOff>
          <xdr:row>0</xdr:row>
          <xdr:rowOff>876300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1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转化为CSV保存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175260</xdr:colOff>
          <xdr:row>0</xdr:row>
          <xdr:rowOff>449580</xdr:rowOff>
        </xdr:from>
        <xdr:to>
          <xdr:col>4</xdr:col>
          <xdr:colOff>381000</xdr:colOff>
          <xdr:row>0</xdr:row>
          <xdr:rowOff>876300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1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转化为TXT保存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784860</xdr:colOff>
          <xdr:row>0</xdr:row>
          <xdr:rowOff>0</xdr:rowOff>
        </xdr:from>
        <xdr:to>
          <xdr:col>2</xdr:col>
          <xdr:colOff>83820</xdr:colOff>
          <xdr:row>0</xdr:row>
          <xdr:rowOff>411480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CN" altLang="en-US" sz="1100" b="1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删除非需字符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620857</xdr:colOff>
      <xdr:row>0</xdr:row>
      <xdr:rowOff>752475</xdr:rowOff>
    </xdr:to>
    <xdr:pic>
      <xdr:nvPicPr>
        <xdr:cNvPr id="1119" name="图片 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Q410"/>
  <sheetViews>
    <sheetView showZeros="0" tabSelected="1" zoomScale="77" zoomScaleNormal="77" zoomScaleSheetLayoutView="100" workbookViewId="0">
      <selection activeCell="R1" sqref="R1:CP404"/>
    </sheetView>
  </sheetViews>
  <sheetFormatPr defaultColWidth="9" defaultRowHeight="13.8" x14ac:dyDescent="0.25"/>
  <cols>
    <col min="1" max="1" width="12.44140625" style="31" customWidth="1"/>
    <col min="2" max="2" width="26.6640625" style="11" customWidth="1"/>
    <col min="3" max="3" width="5.6640625" style="11" customWidth="1"/>
    <col min="4" max="6" width="5.109375" style="11" customWidth="1"/>
    <col min="7" max="7" width="3.44140625" style="11" customWidth="1"/>
    <col min="8" max="8" width="6.21875" style="11" customWidth="1"/>
    <col min="9" max="9" width="6.77734375" style="11" customWidth="1"/>
    <col min="10" max="10" width="4.44140625" style="11" customWidth="1"/>
    <col min="11" max="11" width="8.77734375" style="11" customWidth="1"/>
    <col min="12" max="12" width="6.21875" style="11" customWidth="1"/>
    <col min="13" max="13" width="5.44140625" style="11" customWidth="1"/>
    <col min="14" max="14" width="6.109375" style="11" customWidth="1"/>
    <col min="15" max="15" width="7.44140625" style="11" customWidth="1"/>
    <col min="16" max="16" width="5.44140625" style="11" customWidth="1"/>
    <col min="17" max="17" width="6" style="11" customWidth="1"/>
    <col min="18" max="95" width="8.88671875" style="10" bestFit="1" customWidth="1"/>
    <col min="96" max="16384" width="9" style="11"/>
  </cols>
  <sheetData>
    <row r="1" spans="1:95" ht="72" customHeight="1" x14ac:dyDescent="0.25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</row>
    <row r="2" spans="1:95" s="41" customFormat="1" ht="24.75" customHeight="1" x14ac:dyDescent="0.25">
      <c r="B2" s="41" t="s">
        <v>87</v>
      </c>
      <c r="C2" s="42"/>
      <c r="D2" s="42"/>
      <c r="E2" s="42"/>
      <c r="F2" s="41" t="s">
        <v>86</v>
      </c>
      <c r="G2" s="42"/>
      <c r="H2" s="42"/>
      <c r="I2" s="42"/>
      <c r="J2" s="42"/>
      <c r="K2" s="42"/>
      <c r="L2" s="60" t="s">
        <v>88</v>
      </c>
      <c r="M2" s="60"/>
      <c r="N2" s="60"/>
      <c r="O2" s="42"/>
      <c r="P2" s="42"/>
      <c r="Q2" s="42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</row>
    <row r="3" spans="1:95" ht="17.399999999999999" customHeight="1" x14ac:dyDescent="0.25">
      <c r="A3" s="32" t="s">
        <v>57</v>
      </c>
      <c r="B3" s="53"/>
      <c r="C3" s="54"/>
      <c r="D3" s="54"/>
      <c r="E3" s="54"/>
      <c r="F3" s="54"/>
      <c r="G3" s="54"/>
      <c r="H3" s="54"/>
      <c r="I3" s="54"/>
      <c r="J3" s="54"/>
      <c r="K3" s="55"/>
      <c r="L3" s="46" t="s">
        <v>79</v>
      </c>
      <c r="M3" s="47"/>
      <c r="N3" s="47"/>
      <c r="O3" s="47"/>
      <c r="P3" s="47"/>
      <c r="Q3" s="47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</row>
    <row r="4" spans="1:95" ht="17.399999999999999" customHeight="1" x14ac:dyDescent="0.25">
      <c r="A4" s="32" t="s">
        <v>58</v>
      </c>
      <c r="B4" s="12"/>
      <c r="C4" s="13"/>
      <c r="D4" s="13"/>
      <c r="E4" s="13"/>
      <c r="F4" s="13"/>
      <c r="G4" s="13"/>
      <c r="H4" s="13"/>
      <c r="I4" s="13"/>
      <c r="J4" s="13"/>
      <c r="K4" s="14"/>
      <c r="L4" s="46"/>
      <c r="M4" s="47"/>
      <c r="N4" s="47"/>
      <c r="O4" s="47"/>
      <c r="P4" s="47"/>
      <c r="Q4" s="47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</row>
    <row r="5" spans="1:95" ht="17.399999999999999" customHeight="1" x14ac:dyDescent="0.25">
      <c r="A5" s="32" t="s">
        <v>45</v>
      </c>
      <c r="B5" s="12"/>
      <c r="C5" s="13"/>
      <c r="D5" s="13"/>
      <c r="E5" s="13"/>
      <c r="F5" s="13"/>
      <c r="G5" s="13"/>
      <c r="H5" s="13"/>
      <c r="I5" s="13"/>
      <c r="J5" s="13"/>
      <c r="K5" s="14"/>
      <c r="L5" s="46"/>
      <c r="M5" s="47"/>
      <c r="N5" s="47"/>
      <c r="O5" s="47"/>
      <c r="P5" s="47"/>
      <c r="Q5" s="47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</row>
    <row r="6" spans="1:95" x14ac:dyDescent="0.25">
      <c r="A6" s="32" t="s">
        <v>59</v>
      </c>
      <c r="B6" s="53"/>
      <c r="C6" s="54"/>
      <c r="D6" s="54"/>
      <c r="E6" s="54"/>
      <c r="F6" s="54"/>
      <c r="G6" s="54"/>
      <c r="H6" s="54"/>
      <c r="I6" s="54"/>
      <c r="J6" s="54"/>
      <c r="K6" s="55"/>
      <c r="L6" s="46"/>
      <c r="M6" s="47"/>
      <c r="N6" s="47"/>
      <c r="O6" s="47"/>
      <c r="P6" s="47"/>
      <c r="Q6" s="47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</row>
    <row r="7" spans="1:95" x14ac:dyDescent="0.25">
      <c r="A7" s="32" t="s">
        <v>60</v>
      </c>
      <c r="B7" s="12"/>
      <c r="C7" s="13"/>
      <c r="D7" s="13"/>
      <c r="E7" s="13"/>
      <c r="F7" s="13"/>
      <c r="G7" s="13"/>
      <c r="H7" s="13"/>
      <c r="I7" s="13"/>
      <c r="J7" s="13"/>
      <c r="K7" s="14"/>
      <c r="L7" s="46"/>
      <c r="M7" s="47"/>
      <c r="N7" s="47"/>
      <c r="O7" s="47"/>
      <c r="P7" s="47"/>
      <c r="Q7" s="4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</row>
    <row r="8" spans="1:95" x14ac:dyDescent="0.25">
      <c r="A8" s="32" t="s">
        <v>44</v>
      </c>
      <c r="B8" s="62"/>
      <c r="C8" s="54"/>
      <c r="D8" s="54"/>
      <c r="E8" s="54"/>
      <c r="F8" s="54"/>
      <c r="G8" s="54"/>
      <c r="H8" s="54"/>
      <c r="I8" s="54"/>
      <c r="J8" s="54"/>
      <c r="K8" s="55"/>
      <c r="L8" s="46"/>
      <c r="M8" s="47"/>
      <c r="N8" s="47"/>
      <c r="O8" s="47"/>
      <c r="P8" s="47"/>
      <c r="Q8" s="47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</row>
    <row r="9" spans="1:95" x14ac:dyDescent="0.25">
      <c r="A9" s="32" t="s">
        <v>61</v>
      </c>
      <c r="B9" s="53"/>
      <c r="C9" s="54"/>
      <c r="D9" s="54"/>
      <c r="E9" s="54"/>
      <c r="F9" s="54"/>
      <c r="G9" s="54"/>
      <c r="H9" s="54"/>
      <c r="I9" s="54"/>
      <c r="J9" s="54"/>
      <c r="K9" s="55"/>
      <c r="L9" s="46"/>
      <c r="M9" s="47"/>
      <c r="N9" s="47"/>
      <c r="O9" s="47"/>
      <c r="P9" s="47"/>
      <c r="Q9" s="47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</row>
    <row r="10" spans="1:95" x14ac:dyDescent="0.25">
      <c r="A10" s="32" t="s">
        <v>4</v>
      </c>
      <c r="B10" s="53"/>
      <c r="C10" s="54"/>
      <c r="D10" s="54"/>
      <c r="E10" s="54"/>
      <c r="F10" s="54"/>
      <c r="G10" s="54"/>
      <c r="H10" s="54"/>
      <c r="I10" s="54"/>
      <c r="J10" s="54"/>
      <c r="K10" s="55"/>
      <c r="L10" s="46"/>
      <c r="M10" s="47"/>
      <c r="N10" s="47"/>
      <c r="O10" s="47"/>
      <c r="P10" s="47"/>
      <c r="Q10" s="4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</row>
    <row r="11" spans="1:95" x14ac:dyDescent="0.25">
      <c r="A11" s="32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5"/>
      <c r="L11" s="46"/>
      <c r="M11" s="47"/>
      <c r="N11" s="47"/>
      <c r="O11" s="47"/>
      <c r="P11" s="47"/>
      <c r="Q11" s="4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</row>
    <row r="12" spans="1:95" x14ac:dyDescent="0.25">
      <c r="A12" s="32" t="s">
        <v>1</v>
      </c>
      <c r="B12" s="56"/>
      <c r="C12" s="54"/>
      <c r="D12" s="54"/>
      <c r="E12" s="54"/>
      <c r="F12" s="54"/>
      <c r="G12" s="54"/>
      <c r="H12" s="54"/>
      <c r="I12" s="54"/>
      <c r="J12" s="54"/>
      <c r="K12" s="55"/>
      <c r="L12" s="48"/>
      <c r="M12" s="49"/>
      <c r="N12" s="49"/>
      <c r="O12" s="49"/>
      <c r="P12" s="49"/>
      <c r="Q12" s="49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95" ht="40.35" customHeight="1" x14ac:dyDescent="0.25">
      <c r="A13" s="32" t="s">
        <v>67</v>
      </c>
      <c r="B13" s="57" t="s">
        <v>89</v>
      </c>
      <c r="C13" s="58"/>
      <c r="D13" s="58"/>
      <c r="E13" s="58"/>
      <c r="F13" s="58"/>
      <c r="G13" s="58"/>
      <c r="H13" s="58"/>
      <c r="I13" s="58"/>
      <c r="J13" s="58"/>
      <c r="K13" s="59"/>
      <c r="L13" s="50" t="s">
        <v>48</v>
      </c>
      <c r="M13" s="51"/>
      <c r="N13" s="50" t="s">
        <v>90</v>
      </c>
      <c r="O13" s="52"/>
      <c r="P13" s="52"/>
      <c r="Q13" s="51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95" ht="35.4" customHeight="1" x14ac:dyDescent="0.25">
      <c r="A14" s="50" t="s">
        <v>5</v>
      </c>
      <c r="B14" s="52"/>
      <c r="C14" s="52"/>
      <c r="D14" s="52"/>
      <c r="E14" s="52"/>
      <c r="F14" s="52"/>
      <c r="G14" s="52"/>
      <c r="H14" s="52"/>
      <c r="I14" s="51"/>
      <c r="J14" s="50" t="s">
        <v>6</v>
      </c>
      <c r="K14" s="52"/>
      <c r="L14" s="51"/>
      <c r="M14" s="50" t="s">
        <v>7</v>
      </c>
      <c r="N14" s="52"/>
      <c r="O14" s="52"/>
      <c r="P14" s="52"/>
      <c r="Q14" s="51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</row>
    <row r="15" spans="1:95" s="31" customFormat="1" ht="51.6" customHeight="1" x14ac:dyDescent="0.25">
      <c r="A15" s="27" t="s">
        <v>8</v>
      </c>
      <c r="B15" s="27" t="s">
        <v>83</v>
      </c>
      <c r="C15" s="27" t="s">
        <v>82</v>
      </c>
      <c r="D15" s="27" t="s">
        <v>9</v>
      </c>
      <c r="E15" s="27" t="s">
        <v>10</v>
      </c>
      <c r="F15" s="27" t="s">
        <v>80</v>
      </c>
      <c r="G15" s="27" t="s">
        <v>11</v>
      </c>
      <c r="H15" s="27" t="s">
        <v>12</v>
      </c>
      <c r="I15" s="27" t="s">
        <v>13</v>
      </c>
      <c r="J15" s="27" t="s">
        <v>3</v>
      </c>
      <c r="K15" s="28" t="s">
        <v>71</v>
      </c>
      <c r="L15" s="27" t="s">
        <v>14</v>
      </c>
      <c r="M15" s="27" t="s">
        <v>62</v>
      </c>
      <c r="N15" s="27" t="s">
        <v>78</v>
      </c>
      <c r="O15" s="27" t="s">
        <v>81</v>
      </c>
      <c r="P15" s="27" t="s">
        <v>2</v>
      </c>
      <c r="Q15" s="29" t="s">
        <v>1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30"/>
    </row>
    <row r="16" spans="1:95" ht="55.2" x14ac:dyDescent="0.25">
      <c r="A16" s="34" t="s">
        <v>47</v>
      </c>
      <c r="B16" s="24" t="s">
        <v>15</v>
      </c>
      <c r="C16" s="34">
        <f>LEN(B16)</f>
        <v>375</v>
      </c>
      <c r="D16" s="34">
        <v>1</v>
      </c>
      <c r="E16" s="34"/>
      <c r="F16" s="34">
        <v>3</v>
      </c>
      <c r="G16" s="34">
        <v>3</v>
      </c>
      <c r="H16" s="35" t="s">
        <v>16</v>
      </c>
      <c r="I16" s="35" t="s">
        <v>17</v>
      </c>
      <c r="J16" s="34" t="s">
        <v>18</v>
      </c>
      <c r="K16" s="35" t="s">
        <v>19</v>
      </c>
      <c r="L16" s="34"/>
      <c r="M16" s="35" t="s">
        <v>43</v>
      </c>
      <c r="N16" s="34" t="s">
        <v>46</v>
      </c>
      <c r="O16" s="34">
        <v>14758</v>
      </c>
      <c r="P16" s="24"/>
      <c r="Q16" s="3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</row>
    <row r="17" spans="1:94" x14ac:dyDescent="0.25">
      <c r="A17" s="36"/>
      <c r="B17" s="26"/>
      <c r="C17" s="36">
        <f t="shared" ref="C17:C24" si="0">LEN(B17)</f>
        <v>0</v>
      </c>
      <c r="D17" s="36"/>
      <c r="E17" s="36"/>
      <c r="F17" s="36"/>
      <c r="G17" s="36"/>
      <c r="H17" s="37"/>
      <c r="I17" s="37"/>
      <c r="J17" s="36"/>
      <c r="K17" s="38"/>
      <c r="L17" s="36"/>
      <c r="M17" s="39"/>
      <c r="N17" s="36"/>
      <c r="O17" s="36" t="str">
        <f>IFERROR(VLOOKUP(M17,参数!$A$2:$E$7,3,0)," ")</f>
        <v xml:space="preserve"> </v>
      </c>
      <c r="P17" s="36"/>
      <c r="Q17" s="36" t="str">
        <f>IFERROR(VLOOKUP(M17,参数!$A$2:$E$7,5,0),"")</f>
        <v/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</row>
    <row r="18" spans="1:94" x14ac:dyDescent="0.25">
      <c r="A18" s="36"/>
      <c r="B18" s="26"/>
      <c r="C18" s="36">
        <f t="shared" si="0"/>
        <v>0</v>
      </c>
      <c r="D18" s="36"/>
      <c r="E18" s="36"/>
      <c r="F18" s="36"/>
      <c r="G18" s="36"/>
      <c r="H18" s="37"/>
      <c r="I18" s="37"/>
      <c r="J18" s="36"/>
      <c r="K18" s="38"/>
      <c r="L18" s="36"/>
      <c r="M18" s="39"/>
      <c r="N18" s="36"/>
      <c r="O18" s="36" t="str">
        <f>IFERROR(VLOOKUP(M18,参数!$A$2:$E$7,3,0)," ")</f>
        <v xml:space="preserve"> </v>
      </c>
      <c r="P18" s="36" t="str">
        <f>IFERROR(VLOOKUP(M18,参数!$A$2:$E$7,4,0)," ")</f>
        <v xml:space="preserve"> </v>
      </c>
      <c r="Q18" s="36" t="str">
        <f>IFERROR(VLOOKUP(M18,参数!$A$2:$E$7,5,0),"")</f>
        <v/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</row>
    <row r="19" spans="1:94" x14ac:dyDescent="0.25">
      <c r="A19" s="36"/>
      <c r="B19" s="25"/>
      <c r="C19" s="36">
        <f t="shared" si="0"/>
        <v>0</v>
      </c>
      <c r="D19" s="36"/>
      <c r="E19" s="36"/>
      <c r="F19" s="36"/>
      <c r="G19" s="36"/>
      <c r="H19" s="37"/>
      <c r="I19" s="37"/>
      <c r="J19" s="36"/>
      <c r="K19" s="38"/>
      <c r="L19" s="36"/>
      <c r="M19" s="39"/>
      <c r="N19" s="36"/>
      <c r="O19" s="36" t="str">
        <f>IFERROR(VLOOKUP(M19,参数!$A$2:$E$7,3,0)," ")</f>
        <v xml:space="preserve"> </v>
      </c>
      <c r="P19" s="36" t="str">
        <f>IFERROR(VLOOKUP(M19,参数!$A$2:$E$7,4,0)," ")</f>
        <v xml:space="preserve"> </v>
      </c>
      <c r="Q19" s="36" t="str">
        <f>IFERROR(VLOOKUP(M19,参数!$A$2:$E$7,5,0),"")</f>
        <v/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</row>
    <row r="20" spans="1:94" x14ac:dyDescent="0.25">
      <c r="A20" s="36"/>
      <c r="B20" s="25"/>
      <c r="C20" s="36">
        <f t="shared" si="0"/>
        <v>0</v>
      </c>
      <c r="D20" s="36"/>
      <c r="E20" s="36"/>
      <c r="F20" s="36"/>
      <c r="G20" s="36"/>
      <c r="H20" s="37"/>
      <c r="I20" s="37"/>
      <c r="J20" s="36"/>
      <c r="K20" s="38"/>
      <c r="L20" s="36"/>
      <c r="M20" s="39"/>
      <c r="N20" s="36"/>
      <c r="O20" s="36" t="str">
        <f>IFERROR(VLOOKUP(M20,参数!$A$2:$E$7,3,0)," ")</f>
        <v xml:space="preserve"> </v>
      </c>
      <c r="P20" s="36" t="str">
        <f>IFERROR(VLOOKUP(M20,参数!$A$2:$E$7,4,0)," ")</f>
        <v xml:space="preserve"> </v>
      </c>
      <c r="Q20" s="36" t="str">
        <f>IFERROR(VLOOKUP(M20,参数!$A$2:$E$7,5,0),"")</f>
        <v/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</row>
    <row r="21" spans="1:94" x14ac:dyDescent="0.25">
      <c r="A21" s="36"/>
      <c r="B21" s="25"/>
      <c r="C21" s="36">
        <f t="shared" si="0"/>
        <v>0</v>
      </c>
      <c r="D21" s="36"/>
      <c r="E21" s="36"/>
      <c r="F21" s="36"/>
      <c r="G21" s="36"/>
      <c r="H21" s="37"/>
      <c r="I21" s="37"/>
      <c r="J21" s="36"/>
      <c r="K21" s="38"/>
      <c r="L21" s="36"/>
      <c r="M21" s="39"/>
      <c r="N21" s="36"/>
      <c r="O21" s="36" t="str">
        <f>IFERROR(VLOOKUP(M21,参数!$A$2:$E$7,3,0)," ")</f>
        <v xml:space="preserve"> </v>
      </c>
      <c r="P21" s="36" t="str">
        <f>IFERROR(VLOOKUP(M21,参数!$A$2:$E$7,4,0)," ")</f>
        <v xml:space="preserve"> </v>
      </c>
      <c r="Q21" s="36" t="str">
        <f>IFERROR(VLOOKUP(M21,参数!$A$2:$E$7,5,0),"")</f>
        <v/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</row>
    <row r="22" spans="1:94" x14ac:dyDescent="0.25">
      <c r="A22" s="36"/>
      <c r="B22" s="25"/>
      <c r="C22" s="36">
        <f t="shared" si="0"/>
        <v>0</v>
      </c>
      <c r="D22" s="36"/>
      <c r="E22" s="36"/>
      <c r="F22" s="36"/>
      <c r="G22" s="36"/>
      <c r="H22" s="37"/>
      <c r="I22" s="37"/>
      <c r="J22" s="36"/>
      <c r="K22" s="38"/>
      <c r="L22" s="36"/>
      <c r="M22" s="39"/>
      <c r="N22" s="36"/>
      <c r="O22" s="36" t="str">
        <f>IFERROR(VLOOKUP(M22,参数!$A$2:$E$7,3,0)," ")</f>
        <v xml:space="preserve"> </v>
      </c>
      <c r="P22" s="36" t="str">
        <f>IFERROR(VLOOKUP(M22,参数!$A$2:$E$7,4,0)," ")</f>
        <v xml:space="preserve"> </v>
      </c>
      <c r="Q22" s="36" t="str">
        <f>IFERROR(VLOOKUP(M22,参数!$A$2:$E$7,5,0),"")</f>
        <v/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</row>
    <row r="23" spans="1:94" x14ac:dyDescent="0.25">
      <c r="A23" s="36"/>
      <c r="B23" s="25"/>
      <c r="C23" s="36">
        <f t="shared" si="0"/>
        <v>0</v>
      </c>
      <c r="D23" s="36"/>
      <c r="E23" s="36"/>
      <c r="F23" s="36"/>
      <c r="G23" s="36"/>
      <c r="H23" s="37"/>
      <c r="I23" s="37"/>
      <c r="J23" s="36"/>
      <c r="K23" s="38"/>
      <c r="L23" s="36"/>
      <c r="M23" s="39"/>
      <c r="N23" s="36"/>
      <c r="O23" s="36"/>
      <c r="P23" s="36" t="str">
        <f>IFERROR(VLOOKUP(M23,参数!$A$2:$E$7,4,0)," ")</f>
        <v xml:space="preserve"> </v>
      </c>
      <c r="Q23" s="36" t="str">
        <f>IFERROR(VLOOKUP(M23,参数!$A$2:$E$7,5,0),"")</f>
        <v/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x14ac:dyDescent="0.25">
      <c r="A24" s="36"/>
      <c r="B24" s="25"/>
      <c r="C24" s="36">
        <f t="shared" si="0"/>
        <v>0</v>
      </c>
      <c r="D24" s="36"/>
      <c r="E24" s="36"/>
      <c r="F24" s="36"/>
      <c r="G24" s="36"/>
      <c r="H24" s="37"/>
      <c r="I24" s="37"/>
      <c r="J24" s="36"/>
      <c r="K24" s="38"/>
      <c r="L24" s="36"/>
      <c r="M24" s="39"/>
      <c r="N24" s="36"/>
      <c r="O24" s="36" t="str">
        <f>IFERROR(VLOOKUP(M24,参数!$A$2:$E$7,3,0)," ")</f>
        <v xml:space="preserve"> </v>
      </c>
      <c r="P24" s="36" t="str">
        <f>IFERROR(VLOOKUP(M24,参数!$A$2:$E$7,4,0)," ")</f>
        <v xml:space="preserve"> </v>
      </c>
      <c r="Q24" s="36" t="str">
        <f>IFERROR(VLOOKUP(M24,参数!$A$2:$E$7,5,0),"")</f>
        <v/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x14ac:dyDescent="0.25">
      <c r="A25" s="36"/>
      <c r="B25" s="36"/>
      <c r="C25" s="36">
        <f t="shared" ref="C25:C80" si="1">LEN(B25)</f>
        <v>0</v>
      </c>
      <c r="D25" s="36"/>
      <c r="E25" s="36"/>
      <c r="F25" s="36"/>
      <c r="G25" s="36"/>
      <c r="H25" s="36"/>
      <c r="I25" s="36"/>
      <c r="J25" s="36"/>
      <c r="K25" s="38"/>
      <c r="L25" s="36"/>
      <c r="M25" s="39"/>
      <c r="N25" s="36"/>
      <c r="O25" s="36" t="str">
        <f>IFERROR(VLOOKUP(M25,参数!$A$2:$E$7,3,0)," ")</f>
        <v xml:space="preserve"> </v>
      </c>
      <c r="P25" s="36" t="str">
        <f>IFERROR(VLOOKUP(M25,参数!$A$2:$E$7,4,0)," ")</f>
        <v xml:space="preserve"> </v>
      </c>
      <c r="Q25" s="36" t="str">
        <f>IFERROR(VLOOKUP(M25,参数!$A$2:$E$7,5,0),"")</f>
        <v/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</row>
    <row r="26" spans="1:94" x14ac:dyDescent="0.25">
      <c r="A26" s="36"/>
      <c r="B26" s="36"/>
      <c r="C26" s="36">
        <f t="shared" si="1"/>
        <v>0</v>
      </c>
      <c r="D26" s="36"/>
      <c r="E26" s="36"/>
      <c r="F26" s="36"/>
      <c r="G26" s="36"/>
      <c r="H26" s="36"/>
      <c r="I26" s="36"/>
      <c r="J26" s="36"/>
      <c r="K26" s="38"/>
      <c r="L26" s="36"/>
      <c r="M26" s="39"/>
      <c r="N26" s="36"/>
      <c r="O26" s="36" t="str">
        <f>IFERROR(VLOOKUP(M26,参数!$A$2:$E$7,3,0)," ")</f>
        <v xml:space="preserve"> </v>
      </c>
      <c r="P26" s="36" t="str">
        <f>IFERROR(VLOOKUP(M26,参数!$A$2:$E$7,4,0)," ")</f>
        <v xml:space="preserve"> </v>
      </c>
      <c r="Q26" s="36" t="str">
        <f>IFERROR(VLOOKUP(M26,参数!$A$2:$E$7,5,0),"")</f>
        <v/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</row>
    <row r="27" spans="1:94" x14ac:dyDescent="0.25">
      <c r="A27" s="36"/>
      <c r="B27" s="36"/>
      <c r="C27" s="36">
        <f t="shared" si="1"/>
        <v>0</v>
      </c>
      <c r="D27" s="36"/>
      <c r="E27" s="36"/>
      <c r="F27" s="36"/>
      <c r="G27" s="36"/>
      <c r="H27" s="36"/>
      <c r="I27" s="36"/>
      <c r="J27" s="36"/>
      <c r="K27" s="38"/>
      <c r="L27" s="36"/>
      <c r="M27" s="39"/>
      <c r="N27" s="36"/>
      <c r="O27" s="36" t="str">
        <f>IFERROR(VLOOKUP(M27,参数!$A$2:$E$7,3,0)," ")</f>
        <v xml:space="preserve"> </v>
      </c>
      <c r="P27" s="36" t="str">
        <f>IFERROR(VLOOKUP(M27,参数!$A$2:$E$7,4,0)," ")</f>
        <v xml:space="preserve"> </v>
      </c>
      <c r="Q27" s="36" t="str">
        <f>IFERROR(VLOOKUP(M27,参数!$A$2:$E$7,5,0),"")</f>
        <v/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</row>
    <row r="28" spans="1:94" x14ac:dyDescent="0.25">
      <c r="A28" s="36"/>
      <c r="B28" s="36"/>
      <c r="C28" s="36">
        <f t="shared" si="1"/>
        <v>0</v>
      </c>
      <c r="D28" s="36"/>
      <c r="E28" s="36"/>
      <c r="F28" s="36"/>
      <c r="G28" s="36"/>
      <c r="H28" s="36"/>
      <c r="I28" s="36"/>
      <c r="J28" s="36"/>
      <c r="K28" s="38"/>
      <c r="L28" s="36"/>
      <c r="M28" s="39"/>
      <c r="N28" s="36"/>
      <c r="O28" s="36" t="str">
        <f>IFERROR(VLOOKUP(M28,参数!$A$2:$E$7,3,0)," ")</f>
        <v xml:space="preserve"> </v>
      </c>
      <c r="P28" s="36" t="str">
        <f>IFERROR(VLOOKUP(M28,参数!$A$2:$E$7,4,0)," ")</f>
        <v xml:space="preserve"> </v>
      </c>
      <c r="Q28" s="36" t="str">
        <f>IFERROR(VLOOKUP(M28,参数!$A$2:$E$7,5,0),"")</f>
        <v/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</row>
    <row r="29" spans="1:94" x14ac:dyDescent="0.25">
      <c r="A29" s="36"/>
      <c r="B29" s="36"/>
      <c r="C29" s="36">
        <f t="shared" si="1"/>
        <v>0</v>
      </c>
      <c r="D29" s="36"/>
      <c r="E29" s="36"/>
      <c r="F29" s="36"/>
      <c r="G29" s="36"/>
      <c r="H29" s="36"/>
      <c r="I29" s="36"/>
      <c r="J29" s="36"/>
      <c r="K29" s="38"/>
      <c r="L29" s="36"/>
      <c r="M29" s="39"/>
      <c r="N29" s="36"/>
      <c r="O29" s="36" t="str">
        <f>IFERROR(VLOOKUP(M29,参数!$A$2:$E$7,3,0)," ")</f>
        <v xml:space="preserve"> </v>
      </c>
      <c r="P29" s="36" t="str">
        <f>IFERROR(VLOOKUP(M29,参数!$A$2:$E$7,4,0)," ")</f>
        <v xml:space="preserve"> </v>
      </c>
      <c r="Q29" s="36" t="str">
        <f>IFERROR(VLOOKUP(M29,参数!$A$2:$E$7,5,0),"")</f>
        <v/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</row>
    <row r="30" spans="1:94" x14ac:dyDescent="0.25">
      <c r="A30" s="36"/>
      <c r="B30" s="36"/>
      <c r="C30" s="36">
        <f t="shared" si="1"/>
        <v>0</v>
      </c>
      <c r="D30" s="36"/>
      <c r="E30" s="36"/>
      <c r="F30" s="36"/>
      <c r="G30" s="36"/>
      <c r="H30" s="36"/>
      <c r="I30" s="36"/>
      <c r="J30" s="36"/>
      <c r="K30" s="38"/>
      <c r="L30" s="36"/>
      <c r="M30" s="39"/>
      <c r="N30" s="36"/>
      <c r="O30" s="36" t="str">
        <f>IFERROR(VLOOKUP(M30,参数!$A$2:$E$7,3,0)," ")</f>
        <v xml:space="preserve"> </v>
      </c>
      <c r="P30" s="36" t="str">
        <f>IFERROR(VLOOKUP(M30,参数!$A$2:$E$7,4,0)," ")</f>
        <v xml:space="preserve"> </v>
      </c>
      <c r="Q30" s="36" t="str">
        <f>IFERROR(VLOOKUP(M30,参数!$A$2:$E$7,5,0),"")</f>
        <v/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</row>
    <row r="31" spans="1:94" x14ac:dyDescent="0.25">
      <c r="A31" s="36"/>
      <c r="B31" s="36"/>
      <c r="C31" s="36">
        <f t="shared" si="1"/>
        <v>0</v>
      </c>
      <c r="D31" s="36"/>
      <c r="E31" s="36"/>
      <c r="F31" s="36"/>
      <c r="G31" s="36"/>
      <c r="H31" s="36"/>
      <c r="I31" s="36"/>
      <c r="J31" s="36"/>
      <c r="K31" s="38"/>
      <c r="L31" s="36"/>
      <c r="M31" s="39"/>
      <c r="N31" s="36"/>
      <c r="O31" s="36" t="str">
        <f>IFERROR(VLOOKUP(M31,参数!$A$2:$E$7,3,0)," ")</f>
        <v xml:space="preserve"> </v>
      </c>
      <c r="P31" s="36" t="str">
        <f>IFERROR(VLOOKUP(M31,参数!$A$2:$E$7,4,0)," ")</f>
        <v xml:space="preserve"> </v>
      </c>
      <c r="Q31" s="36" t="str">
        <f>IFERROR(VLOOKUP(M31,参数!$A$2:$E$7,5,0),"")</f>
        <v/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</row>
    <row r="32" spans="1:94" x14ac:dyDescent="0.25">
      <c r="A32" s="36"/>
      <c r="B32" s="36"/>
      <c r="C32" s="36">
        <f t="shared" si="1"/>
        <v>0</v>
      </c>
      <c r="D32" s="36"/>
      <c r="E32" s="36"/>
      <c r="F32" s="36"/>
      <c r="G32" s="36"/>
      <c r="H32" s="36"/>
      <c r="I32" s="36"/>
      <c r="J32" s="36"/>
      <c r="K32" s="38"/>
      <c r="L32" s="36"/>
      <c r="M32" s="39"/>
      <c r="N32" s="36"/>
      <c r="O32" s="36" t="str">
        <f>IFERROR(VLOOKUP(M32,参数!$A$2:$E$7,3,0)," ")</f>
        <v xml:space="preserve"> </v>
      </c>
      <c r="P32" s="36" t="str">
        <f>IFERROR(VLOOKUP(M32,参数!$A$2:$E$7,4,0)," ")</f>
        <v xml:space="preserve"> </v>
      </c>
      <c r="Q32" s="36" t="str">
        <f>IFERROR(VLOOKUP(M32,参数!$A$2:$E$7,5,0),"")</f>
        <v/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</row>
    <row r="33" spans="1:94" x14ac:dyDescent="0.25">
      <c r="A33" s="36"/>
      <c r="B33" s="36"/>
      <c r="C33" s="36">
        <f t="shared" si="1"/>
        <v>0</v>
      </c>
      <c r="D33" s="36"/>
      <c r="E33" s="36"/>
      <c r="F33" s="36"/>
      <c r="G33" s="36"/>
      <c r="H33" s="36"/>
      <c r="I33" s="36"/>
      <c r="J33" s="36"/>
      <c r="K33" s="38"/>
      <c r="L33" s="36"/>
      <c r="M33" s="39"/>
      <c r="N33" s="36"/>
      <c r="O33" s="36" t="str">
        <f>IFERROR(VLOOKUP(M33,参数!$A$2:$E$7,3,0)," ")</f>
        <v xml:space="preserve"> </v>
      </c>
      <c r="P33" s="36" t="str">
        <f>IFERROR(VLOOKUP(M33,参数!$A$2:$E$7,4,0)," ")</f>
        <v xml:space="preserve"> </v>
      </c>
      <c r="Q33" s="36" t="str">
        <f>IFERROR(VLOOKUP(M33,参数!$A$2:$E$7,5,0),"")</f>
        <v/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</row>
    <row r="34" spans="1:94" x14ac:dyDescent="0.25">
      <c r="A34" s="36"/>
      <c r="B34" s="36"/>
      <c r="C34" s="36">
        <f t="shared" si="1"/>
        <v>0</v>
      </c>
      <c r="D34" s="36"/>
      <c r="E34" s="36"/>
      <c r="F34" s="36"/>
      <c r="G34" s="36"/>
      <c r="H34" s="36"/>
      <c r="I34" s="36"/>
      <c r="J34" s="36"/>
      <c r="K34" s="38"/>
      <c r="L34" s="36"/>
      <c r="M34" s="39"/>
      <c r="N34" s="36"/>
      <c r="O34" s="36" t="str">
        <f>IFERROR(VLOOKUP(M34,参数!$A$2:$E$7,3,0)," ")</f>
        <v xml:space="preserve"> </v>
      </c>
      <c r="P34" s="36" t="str">
        <f>IFERROR(VLOOKUP(M34,参数!$A$2:$E$7,4,0)," ")</f>
        <v xml:space="preserve"> </v>
      </c>
      <c r="Q34" s="36" t="str">
        <f>IFERROR(VLOOKUP(M34,参数!$A$2:$E$7,5,0),"")</f>
        <v/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</row>
    <row r="35" spans="1:94" x14ac:dyDescent="0.25">
      <c r="A35" s="36"/>
      <c r="B35" s="36"/>
      <c r="C35" s="36">
        <f t="shared" si="1"/>
        <v>0</v>
      </c>
      <c r="D35" s="36"/>
      <c r="E35" s="36"/>
      <c r="F35" s="36"/>
      <c r="G35" s="36"/>
      <c r="H35" s="36"/>
      <c r="I35" s="36"/>
      <c r="J35" s="36"/>
      <c r="K35" s="38"/>
      <c r="L35" s="36"/>
      <c r="M35" s="39"/>
      <c r="N35" s="36"/>
      <c r="O35" s="36" t="str">
        <f>IFERROR(VLOOKUP(M35,参数!$A$2:$E$7,3,0)," ")</f>
        <v xml:space="preserve"> </v>
      </c>
      <c r="P35" s="36" t="str">
        <f>IFERROR(VLOOKUP(M35,参数!$A$2:$E$7,4,0)," ")</f>
        <v xml:space="preserve"> </v>
      </c>
      <c r="Q35" s="36" t="str">
        <f>IFERROR(VLOOKUP(M35,参数!$A$2:$E$7,5,0),"")</f>
        <v/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</row>
    <row r="36" spans="1:94" x14ac:dyDescent="0.25">
      <c r="A36" s="36"/>
      <c r="B36" s="36"/>
      <c r="C36" s="36">
        <f t="shared" si="1"/>
        <v>0</v>
      </c>
      <c r="D36" s="36"/>
      <c r="E36" s="36"/>
      <c r="F36" s="36"/>
      <c r="G36" s="36"/>
      <c r="H36" s="36"/>
      <c r="I36" s="36"/>
      <c r="J36" s="36"/>
      <c r="K36" s="38"/>
      <c r="L36" s="36"/>
      <c r="M36" s="39"/>
      <c r="N36" s="36"/>
      <c r="O36" s="36" t="str">
        <f>IFERROR(VLOOKUP(M36,参数!$A$2:$E$7,3,0)," ")</f>
        <v xml:space="preserve"> </v>
      </c>
      <c r="P36" s="36" t="str">
        <f>IFERROR(VLOOKUP(M36,参数!$A$2:$E$7,4,0)," ")</f>
        <v xml:space="preserve"> </v>
      </c>
      <c r="Q36" s="36" t="str">
        <f>IFERROR(VLOOKUP(M36,参数!$A$2:$E$7,5,0),"")</f>
        <v/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</row>
    <row r="37" spans="1:94" x14ac:dyDescent="0.25">
      <c r="A37" s="36"/>
      <c r="B37" s="36"/>
      <c r="C37" s="36">
        <f t="shared" si="1"/>
        <v>0</v>
      </c>
      <c r="D37" s="36"/>
      <c r="E37" s="36"/>
      <c r="F37" s="36"/>
      <c r="G37" s="36"/>
      <c r="H37" s="36"/>
      <c r="I37" s="36"/>
      <c r="J37" s="36"/>
      <c r="K37" s="38"/>
      <c r="L37" s="36"/>
      <c r="M37" s="39"/>
      <c r="N37" s="36"/>
      <c r="O37" s="36" t="str">
        <f>IFERROR(VLOOKUP(M37,参数!$A$2:$E$7,3,0)," ")</f>
        <v xml:space="preserve"> </v>
      </c>
      <c r="P37" s="36" t="str">
        <f>IFERROR(VLOOKUP(M37,参数!$A$2:$E$7,4,0)," ")</f>
        <v xml:space="preserve"> </v>
      </c>
      <c r="Q37" s="36" t="str">
        <f>IFERROR(VLOOKUP(M37,参数!$A$2:$E$7,5,0),"")</f>
        <v/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</row>
    <row r="38" spans="1:94" x14ac:dyDescent="0.25">
      <c r="A38" s="36"/>
      <c r="B38" s="36"/>
      <c r="C38" s="36">
        <f t="shared" si="1"/>
        <v>0</v>
      </c>
      <c r="D38" s="36"/>
      <c r="E38" s="36"/>
      <c r="F38" s="36"/>
      <c r="G38" s="36"/>
      <c r="H38" s="36"/>
      <c r="I38" s="36"/>
      <c r="J38" s="36"/>
      <c r="K38" s="38"/>
      <c r="L38" s="36"/>
      <c r="M38" s="39"/>
      <c r="N38" s="36"/>
      <c r="O38" s="36" t="str">
        <f>IFERROR(VLOOKUP(M38,参数!$A$2:$E$7,3,0)," ")</f>
        <v xml:space="preserve"> </v>
      </c>
      <c r="P38" s="36" t="str">
        <f>IFERROR(VLOOKUP(M38,参数!$A$2:$E$7,4,0)," ")</f>
        <v xml:space="preserve"> </v>
      </c>
      <c r="Q38" s="36" t="str">
        <f>IFERROR(VLOOKUP(M38,参数!$A$2:$E$7,5,0),"")</f>
        <v/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</row>
    <row r="39" spans="1:94" x14ac:dyDescent="0.25">
      <c r="A39" s="36"/>
      <c r="B39" s="36"/>
      <c r="C39" s="36">
        <f t="shared" si="1"/>
        <v>0</v>
      </c>
      <c r="D39" s="36"/>
      <c r="E39" s="36"/>
      <c r="F39" s="36"/>
      <c r="G39" s="36"/>
      <c r="H39" s="36"/>
      <c r="I39" s="36"/>
      <c r="J39" s="36"/>
      <c r="K39" s="38"/>
      <c r="L39" s="36"/>
      <c r="M39" s="39"/>
      <c r="N39" s="36"/>
      <c r="O39" s="36" t="str">
        <f>IFERROR(VLOOKUP(M39,参数!$A$2:$E$7,3,0)," ")</f>
        <v xml:space="preserve"> </v>
      </c>
      <c r="P39" s="36" t="str">
        <f>IFERROR(VLOOKUP(M39,参数!$A$2:$E$7,4,0)," ")</f>
        <v xml:space="preserve"> </v>
      </c>
      <c r="Q39" s="36" t="str">
        <f>IFERROR(VLOOKUP(M39,参数!$A$2:$E$7,5,0),"")</f>
        <v/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</row>
    <row r="40" spans="1:94" x14ac:dyDescent="0.25">
      <c r="A40" s="36"/>
      <c r="B40" s="36"/>
      <c r="C40" s="36">
        <f t="shared" si="1"/>
        <v>0</v>
      </c>
      <c r="D40" s="36"/>
      <c r="E40" s="36"/>
      <c r="F40" s="36"/>
      <c r="G40" s="36"/>
      <c r="H40" s="36"/>
      <c r="I40" s="36"/>
      <c r="J40" s="36"/>
      <c r="K40" s="38"/>
      <c r="L40" s="36"/>
      <c r="M40" s="39"/>
      <c r="N40" s="36"/>
      <c r="O40" s="36" t="str">
        <f>IFERROR(VLOOKUP(M40,参数!$A$2:$E$7,3,0)," ")</f>
        <v xml:space="preserve"> </v>
      </c>
      <c r="P40" s="36" t="str">
        <f>IFERROR(VLOOKUP(M40,参数!$A$2:$E$7,4,0)," ")</f>
        <v xml:space="preserve"> </v>
      </c>
      <c r="Q40" s="36" t="str">
        <f>IFERROR(VLOOKUP(M40,参数!$A$2:$E$7,5,0),"")</f>
        <v/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</row>
    <row r="41" spans="1:94" x14ac:dyDescent="0.25">
      <c r="A41" s="36"/>
      <c r="B41" s="36"/>
      <c r="C41" s="36">
        <f t="shared" si="1"/>
        <v>0</v>
      </c>
      <c r="D41" s="36"/>
      <c r="E41" s="36"/>
      <c r="F41" s="36"/>
      <c r="G41" s="36"/>
      <c r="H41" s="36"/>
      <c r="I41" s="36"/>
      <c r="J41" s="36"/>
      <c r="K41" s="38"/>
      <c r="L41" s="36"/>
      <c r="M41" s="39"/>
      <c r="N41" s="36"/>
      <c r="O41" s="36" t="str">
        <f>IFERROR(VLOOKUP(M41,参数!$A$2:$E$7,3,0)," ")</f>
        <v xml:space="preserve"> </v>
      </c>
      <c r="P41" s="36" t="str">
        <f>IFERROR(VLOOKUP(M41,参数!$A$2:$E$7,4,0)," ")</f>
        <v xml:space="preserve"> </v>
      </c>
      <c r="Q41" s="36" t="str">
        <f>IFERROR(VLOOKUP(M41,参数!$A$2:$E$7,5,0),"")</f>
        <v/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</row>
    <row r="42" spans="1:94" x14ac:dyDescent="0.25">
      <c r="A42" s="36"/>
      <c r="B42" s="36"/>
      <c r="C42" s="36">
        <f t="shared" si="1"/>
        <v>0</v>
      </c>
      <c r="D42" s="36"/>
      <c r="E42" s="36"/>
      <c r="F42" s="36"/>
      <c r="G42" s="36"/>
      <c r="H42" s="36"/>
      <c r="I42" s="36"/>
      <c r="J42" s="36"/>
      <c r="K42" s="38"/>
      <c r="L42" s="36"/>
      <c r="M42" s="39"/>
      <c r="N42" s="36"/>
      <c r="O42" s="36" t="str">
        <f>IFERROR(VLOOKUP(M42,参数!$A$2:$E$7,3,0)," ")</f>
        <v xml:space="preserve"> </v>
      </c>
      <c r="P42" s="36" t="str">
        <f>IFERROR(VLOOKUP(M42,参数!$A$2:$E$7,4,0)," ")</f>
        <v xml:space="preserve"> </v>
      </c>
      <c r="Q42" s="36" t="str">
        <f>IFERROR(VLOOKUP(M42,参数!$A$2:$E$7,5,0),"")</f>
        <v/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</row>
    <row r="43" spans="1:94" x14ac:dyDescent="0.25">
      <c r="A43" s="36"/>
      <c r="B43" s="36"/>
      <c r="C43" s="36">
        <f t="shared" si="1"/>
        <v>0</v>
      </c>
      <c r="D43" s="36"/>
      <c r="E43" s="36"/>
      <c r="F43" s="36"/>
      <c r="G43" s="36"/>
      <c r="H43" s="36"/>
      <c r="I43" s="36"/>
      <c r="J43" s="36"/>
      <c r="K43" s="38"/>
      <c r="L43" s="36"/>
      <c r="M43" s="39"/>
      <c r="N43" s="36"/>
      <c r="O43" s="36" t="str">
        <f>IFERROR(VLOOKUP(M43,参数!$A$2:$E$7,3,0)," ")</f>
        <v xml:space="preserve"> </v>
      </c>
      <c r="P43" s="36" t="str">
        <f>IFERROR(VLOOKUP(M43,参数!$A$2:$E$7,4,0)," ")</f>
        <v xml:space="preserve"> </v>
      </c>
      <c r="Q43" s="36" t="str">
        <f>IFERROR(VLOOKUP(M43,参数!$A$2:$E$7,5,0),"")</f>
        <v/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</row>
    <row r="44" spans="1:94" x14ac:dyDescent="0.25">
      <c r="A44" s="36"/>
      <c r="B44" s="36"/>
      <c r="C44" s="36">
        <f t="shared" si="1"/>
        <v>0</v>
      </c>
      <c r="D44" s="36"/>
      <c r="E44" s="36"/>
      <c r="F44" s="36"/>
      <c r="G44" s="36"/>
      <c r="H44" s="36"/>
      <c r="I44" s="36"/>
      <c r="J44" s="36"/>
      <c r="K44" s="38"/>
      <c r="L44" s="36"/>
      <c r="M44" s="39"/>
      <c r="N44" s="36"/>
      <c r="O44" s="36" t="str">
        <f>IFERROR(VLOOKUP(M44,参数!$A$2:$E$7,3,0)," ")</f>
        <v xml:space="preserve"> </v>
      </c>
      <c r="P44" s="36" t="str">
        <f>IFERROR(VLOOKUP(M44,参数!$A$2:$E$7,4,0)," ")</f>
        <v xml:space="preserve"> </v>
      </c>
      <c r="Q44" s="36" t="str">
        <f>IFERROR(VLOOKUP(M44,参数!$A$2:$E$7,5,0),"")</f>
        <v/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</row>
    <row r="45" spans="1:94" x14ac:dyDescent="0.25">
      <c r="A45" s="36"/>
      <c r="B45" s="36"/>
      <c r="C45" s="36">
        <f t="shared" si="1"/>
        <v>0</v>
      </c>
      <c r="D45" s="36"/>
      <c r="E45" s="36"/>
      <c r="F45" s="36"/>
      <c r="G45" s="36"/>
      <c r="H45" s="36"/>
      <c r="I45" s="36"/>
      <c r="J45" s="36"/>
      <c r="K45" s="38"/>
      <c r="L45" s="36"/>
      <c r="M45" s="39"/>
      <c r="N45" s="36"/>
      <c r="O45" s="36" t="str">
        <f>IFERROR(VLOOKUP(M45,参数!$A$2:$E$7,3,0)," ")</f>
        <v xml:space="preserve"> </v>
      </c>
      <c r="P45" s="36" t="str">
        <f>IFERROR(VLOOKUP(M45,参数!$A$2:$E$7,4,0)," ")</f>
        <v xml:space="preserve"> </v>
      </c>
      <c r="Q45" s="36" t="str">
        <f>IFERROR(VLOOKUP(M45,参数!$A$2:$E$7,5,0),"")</f>
        <v/>
      </c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</row>
    <row r="46" spans="1:94" x14ac:dyDescent="0.25">
      <c r="A46" s="36"/>
      <c r="B46" s="36"/>
      <c r="C46" s="36">
        <f t="shared" si="1"/>
        <v>0</v>
      </c>
      <c r="D46" s="36"/>
      <c r="E46" s="36"/>
      <c r="F46" s="36"/>
      <c r="G46" s="36"/>
      <c r="H46" s="36"/>
      <c r="I46" s="36"/>
      <c r="J46" s="36"/>
      <c r="K46" s="38"/>
      <c r="L46" s="36"/>
      <c r="M46" s="39"/>
      <c r="N46" s="36"/>
      <c r="O46" s="36" t="str">
        <f>IFERROR(VLOOKUP(M46,参数!$A$2:$E$7,3,0)," ")</f>
        <v xml:space="preserve"> </v>
      </c>
      <c r="P46" s="36" t="str">
        <f>IFERROR(VLOOKUP(M46,参数!$A$2:$E$7,4,0)," ")</f>
        <v xml:space="preserve"> </v>
      </c>
      <c r="Q46" s="36" t="str">
        <f>IFERROR(VLOOKUP(M46,参数!$A$2:$E$7,5,0),"")</f>
        <v/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</row>
    <row r="47" spans="1:94" x14ac:dyDescent="0.25">
      <c r="A47" s="36"/>
      <c r="B47" s="36"/>
      <c r="C47" s="36">
        <f t="shared" si="1"/>
        <v>0</v>
      </c>
      <c r="D47" s="36"/>
      <c r="E47" s="36"/>
      <c r="F47" s="36"/>
      <c r="G47" s="36"/>
      <c r="H47" s="36"/>
      <c r="I47" s="36"/>
      <c r="J47" s="36"/>
      <c r="K47" s="38"/>
      <c r="L47" s="36"/>
      <c r="M47" s="39"/>
      <c r="N47" s="36"/>
      <c r="O47" s="36" t="str">
        <f>IFERROR(VLOOKUP(M47,参数!$A$2:$E$7,3,0)," ")</f>
        <v xml:space="preserve"> </v>
      </c>
      <c r="P47" s="36" t="str">
        <f>IFERROR(VLOOKUP(M47,参数!$A$2:$E$7,4,0)," ")</f>
        <v xml:space="preserve"> </v>
      </c>
      <c r="Q47" s="36" t="str">
        <f>IFERROR(VLOOKUP(M47,参数!$A$2:$E$7,5,0),"")</f>
        <v/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</row>
    <row r="48" spans="1:94" x14ac:dyDescent="0.25">
      <c r="A48" s="36"/>
      <c r="B48" s="36"/>
      <c r="C48" s="36">
        <f t="shared" si="1"/>
        <v>0</v>
      </c>
      <c r="D48" s="36"/>
      <c r="E48" s="36"/>
      <c r="F48" s="36"/>
      <c r="G48" s="36"/>
      <c r="H48" s="36"/>
      <c r="I48" s="36"/>
      <c r="J48" s="36"/>
      <c r="K48" s="38"/>
      <c r="L48" s="36"/>
      <c r="M48" s="39"/>
      <c r="N48" s="36"/>
      <c r="O48" s="36" t="str">
        <f>IFERROR(VLOOKUP(M48,参数!$A$2:$E$7,3,0)," ")</f>
        <v xml:space="preserve"> </v>
      </c>
      <c r="P48" s="36" t="str">
        <f>IFERROR(VLOOKUP(M48,参数!$A$2:$E$7,4,0)," ")</f>
        <v xml:space="preserve"> </v>
      </c>
      <c r="Q48" s="36" t="str">
        <f>IFERROR(VLOOKUP(M48,参数!$A$2:$E$7,5,0),"")</f>
        <v/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</row>
    <row r="49" spans="1:94" x14ac:dyDescent="0.25">
      <c r="A49" s="36"/>
      <c r="B49" s="36"/>
      <c r="C49" s="36">
        <f t="shared" si="1"/>
        <v>0</v>
      </c>
      <c r="D49" s="36"/>
      <c r="E49" s="36"/>
      <c r="F49" s="36"/>
      <c r="G49" s="36"/>
      <c r="H49" s="36"/>
      <c r="I49" s="36"/>
      <c r="J49" s="36"/>
      <c r="K49" s="38"/>
      <c r="L49" s="36"/>
      <c r="M49" s="39"/>
      <c r="N49" s="36"/>
      <c r="O49" s="36" t="str">
        <f>IFERROR(VLOOKUP(M49,参数!$A$2:$E$7,3,0)," ")</f>
        <v xml:space="preserve"> </v>
      </c>
      <c r="P49" s="36" t="str">
        <f>IFERROR(VLOOKUP(M49,参数!$A$2:$E$7,4,0)," ")</f>
        <v xml:space="preserve"> </v>
      </c>
      <c r="Q49" s="36" t="str">
        <f>IFERROR(VLOOKUP(M49,参数!$A$2:$E$7,5,0),"")</f>
        <v/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</row>
    <row r="50" spans="1:94" x14ac:dyDescent="0.25">
      <c r="A50" s="36"/>
      <c r="B50" s="36"/>
      <c r="C50" s="36">
        <f t="shared" si="1"/>
        <v>0</v>
      </c>
      <c r="D50" s="36"/>
      <c r="E50" s="36"/>
      <c r="F50" s="36"/>
      <c r="G50" s="36"/>
      <c r="H50" s="36"/>
      <c r="I50" s="36"/>
      <c r="J50" s="36"/>
      <c r="K50" s="38"/>
      <c r="L50" s="36"/>
      <c r="M50" s="39"/>
      <c r="N50" s="36"/>
      <c r="O50" s="36" t="str">
        <f>IFERROR(VLOOKUP(M50,参数!$A$2:$E$7,3,0)," ")</f>
        <v xml:space="preserve"> </v>
      </c>
      <c r="P50" s="36" t="str">
        <f>IFERROR(VLOOKUP(M50,参数!$A$2:$E$7,4,0)," ")</f>
        <v xml:space="preserve"> </v>
      </c>
      <c r="Q50" s="36" t="str">
        <f>IFERROR(VLOOKUP(M50,参数!$A$2:$E$7,5,0),"")</f>
        <v/>
      </c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</row>
    <row r="51" spans="1:94" x14ac:dyDescent="0.25">
      <c r="A51" s="36"/>
      <c r="B51" s="36"/>
      <c r="C51" s="36">
        <f t="shared" si="1"/>
        <v>0</v>
      </c>
      <c r="D51" s="36"/>
      <c r="E51" s="36"/>
      <c r="F51" s="36"/>
      <c r="G51" s="36"/>
      <c r="H51" s="36"/>
      <c r="I51" s="36"/>
      <c r="J51" s="36"/>
      <c r="K51" s="38"/>
      <c r="L51" s="36"/>
      <c r="M51" s="39"/>
      <c r="N51" s="36"/>
      <c r="O51" s="36" t="str">
        <f>IFERROR(VLOOKUP(M51,参数!$A$2:$E$7,3,0)," ")</f>
        <v xml:space="preserve"> </v>
      </c>
      <c r="P51" s="36" t="str">
        <f>IFERROR(VLOOKUP(M51,参数!$A$2:$E$7,4,0)," ")</f>
        <v xml:space="preserve"> </v>
      </c>
      <c r="Q51" s="36" t="str">
        <f>IFERROR(VLOOKUP(M51,参数!$A$2:$E$7,5,0),"")</f>
        <v/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</row>
    <row r="52" spans="1:94" x14ac:dyDescent="0.25">
      <c r="A52" s="36"/>
      <c r="B52" s="36"/>
      <c r="C52" s="36">
        <f t="shared" si="1"/>
        <v>0</v>
      </c>
      <c r="D52" s="36"/>
      <c r="E52" s="36"/>
      <c r="F52" s="36"/>
      <c r="G52" s="36"/>
      <c r="H52" s="36"/>
      <c r="I52" s="36"/>
      <c r="J52" s="36"/>
      <c r="K52" s="38"/>
      <c r="L52" s="36"/>
      <c r="M52" s="39"/>
      <c r="N52" s="36"/>
      <c r="O52" s="36" t="str">
        <f>IFERROR(VLOOKUP(M52,参数!$A$2:$E$7,3,0)," ")</f>
        <v xml:space="preserve"> </v>
      </c>
      <c r="P52" s="36" t="str">
        <f>IFERROR(VLOOKUP(M52,参数!$A$2:$E$7,4,0)," ")</f>
        <v xml:space="preserve"> </v>
      </c>
      <c r="Q52" s="36" t="str">
        <f>IFERROR(VLOOKUP(M52,参数!$A$2:$E$7,5,0),"")</f>
        <v/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</row>
    <row r="53" spans="1:94" x14ac:dyDescent="0.25">
      <c r="A53" s="36"/>
      <c r="B53" s="36"/>
      <c r="C53" s="36">
        <f t="shared" si="1"/>
        <v>0</v>
      </c>
      <c r="D53" s="36"/>
      <c r="E53" s="36"/>
      <c r="F53" s="36"/>
      <c r="G53" s="36"/>
      <c r="H53" s="36"/>
      <c r="I53" s="36"/>
      <c r="J53" s="36"/>
      <c r="K53" s="38"/>
      <c r="L53" s="36"/>
      <c r="M53" s="39"/>
      <c r="N53" s="36"/>
      <c r="O53" s="36" t="str">
        <f>IFERROR(VLOOKUP(M53,参数!$A$2:$E$7,3,0)," ")</f>
        <v xml:space="preserve"> </v>
      </c>
      <c r="P53" s="36" t="str">
        <f>IFERROR(VLOOKUP(M53,参数!$A$2:$E$7,4,0)," ")</f>
        <v xml:space="preserve"> </v>
      </c>
      <c r="Q53" s="36" t="str">
        <f>IFERROR(VLOOKUP(M53,参数!$A$2:$E$7,5,0),"")</f>
        <v/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</row>
    <row r="54" spans="1:94" x14ac:dyDescent="0.25">
      <c r="A54" s="36"/>
      <c r="B54" s="36"/>
      <c r="C54" s="36">
        <f t="shared" si="1"/>
        <v>0</v>
      </c>
      <c r="D54" s="36"/>
      <c r="E54" s="36"/>
      <c r="F54" s="36"/>
      <c r="G54" s="36"/>
      <c r="H54" s="36"/>
      <c r="I54" s="36"/>
      <c r="J54" s="36"/>
      <c r="K54" s="38"/>
      <c r="L54" s="36"/>
      <c r="M54" s="39"/>
      <c r="N54" s="36"/>
      <c r="O54" s="36" t="str">
        <f>IFERROR(VLOOKUP(M54,参数!$A$2:$E$7,3,0)," ")</f>
        <v xml:space="preserve"> </v>
      </c>
      <c r="P54" s="36" t="str">
        <f>IFERROR(VLOOKUP(M54,参数!$A$2:$E$7,4,0)," ")</f>
        <v xml:space="preserve"> </v>
      </c>
      <c r="Q54" s="36" t="str">
        <f>IFERROR(VLOOKUP(M54,参数!$A$2:$E$7,5,0),"")</f>
        <v/>
      </c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</row>
    <row r="55" spans="1:94" x14ac:dyDescent="0.25">
      <c r="A55" s="36"/>
      <c r="B55" s="36"/>
      <c r="C55" s="36">
        <f t="shared" si="1"/>
        <v>0</v>
      </c>
      <c r="D55" s="36"/>
      <c r="E55" s="36"/>
      <c r="F55" s="36"/>
      <c r="G55" s="36"/>
      <c r="H55" s="36"/>
      <c r="I55" s="36"/>
      <c r="J55" s="36"/>
      <c r="K55" s="38"/>
      <c r="L55" s="36"/>
      <c r="M55" s="39"/>
      <c r="N55" s="36"/>
      <c r="O55" s="36" t="str">
        <f>IFERROR(VLOOKUP(M55,参数!$A$2:$E$7,3,0)," ")</f>
        <v xml:space="preserve"> </v>
      </c>
      <c r="P55" s="36" t="str">
        <f>IFERROR(VLOOKUP(M55,参数!$A$2:$E$7,4,0)," ")</f>
        <v xml:space="preserve"> </v>
      </c>
      <c r="Q55" s="36" t="str">
        <f>IFERROR(VLOOKUP(M55,参数!$A$2:$E$7,5,0),"")</f>
        <v/>
      </c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</row>
    <row r="56" spans="1:94" x14ac:dyDescent="0.25">
      <c r="A56" s="36"/>
      <c r="B56" s="36"/>
      <c r="C56" s="36">
        <f t="shared" si="1"/>
        <v>0</v>
      </c>
      <c r="D56" s="36"/>
      <c r="E56" s="36"/>
      <c r="F56" s="36"/>
      <c r="G56" s="36"/>
      <c r="H56" s="36"/>
      <c r="I56" s="36"/>
      <c r="J56" s="36"/>
      <c r="K56" s="38"/>
      <c r="L56" s="36"/>
      <c r="M56" s="39"/>
      <c r="N56" s="36"/>
      <c r="O56" s="36" t="str">
        <f>IFERROR(VLOOKUP(M56,参数!$A$2:$E$7,3,0)," ")</f>
        <v xml:space="preserve"> </v>
      </c>
      <c r="P56" s="36" t="str">
        <f>IFERROR(VLOOKUP(M56,参数!$A$2:$E$7,4,0)," ")</f>
        <v xml:space="preserve"> </v>
      </c>
      <c r="Q56" s="36" t="str">
        <f>IFERROR(VLOOKUP(M56,参数!$A$2:$E$7,5,0),"")</f>
        <v/>
      </c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</row>
    <row r="57" spans="1:94" x14ac:dyDescent="0.25">
      <c r="A57" s="36"/>
      <c r="B57" s="36"/>
      <c r="C57" s="36">
        <f t="shared" si="1"/>
        <v>0</v>
      </c>
      <c r="D57" s="36"/>
      <c r="E57" s="36"/>
      <c r="F57" s="36"/>
      <c r="G57" s="36"/>
      <c r="H57" s="36"/>
      <c r="I57" s="36"/>
      <c r="J57" s="36"/>
      <c r="K57" s="38"/>
      <c r="L57" s="36"/>
      <c r="M57" s="39"/>
      <c r="N57" s="36"/>
      <c r="O57" s="36" t="str">
        <f>IFERROR(VLOOKUP(M57,参数!$A$2:$E$7,3,0)," ")</f>
        <v xml:space="preserve"> </v>
      </c>
      <c r="P57" s="36" t="str">
        <f>IFERROR(VLOOKUP(M57,参数!$A$2:$E$7,4,0)," ")</f>
        <v xml:space="preserve"> </v>
      </c>
      <c r="Q57" s="36" t="str">
        <f>IFERROR(VLOOKUP(M57,参数!$A$2:$E$7,5,0),"")</f>
        <v/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</row>
    <row r="58" spans="1:94" x14ac:dyDescent="0.25">
      <c r="A58" s="36"/>
      <c r="B58" s="36"/>
      <c r="C58" s="36">
        <f t="shared" si="1"/>
        <v>0</v>
      </c>
      <c r="D58" s="36"/>
      <c r="E58" s="36"/>
      <c r="F58" s="36"/>
      <c r="G58" s="36"/>
      <c r="H58" s="36"/>
      <c r="I58" s="36"/>
      <c r="J58" s="36"/>
      <c r="K58" s="38"/>
      <c r="L58" s="36"/>
      <c r="M58" s="39"/>
      <c r="N58" s="36"/>
      <c r="O58" s="36" t="str">
        <f>IFERROR(VLOOKUP(M58,参数!$A$2:$E$7,3,0)," ")</f>
        <v xml:space="preserve"> </v>
      </c>
      <c r="P58" s="36" t="str">
        <f>IFERROR(VLOOKUP(M58,参数!$A$2:$E$7,4,0)," ")</f>
        <v xml:space="preserve"> </v>
      </c>
      <c r="Q58" s="36" t="str">
        <f>IFERROR(VLOOKUP(M58,参数!$A$2:$E$7,5,0),"")</f>
        <v/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4" x14ac:dyDescent="0.25">
      <c r="A59" s="36"/>
      <c r="B59" s="36"/>
      <c r="C59" s="36">
        <f t="shared" si="1"/>
        <v>0</v>
      </c>
      <c r="D59" s="36"/>
      <c r="E59" s="36"/>
      <c r="F59" s="36"/>
      <c r="G59" s="36"/>
      <c r="H59" s="36"/>
      <c r="I59" s="36"/>
      <c r="J59" s="36"/>
      <c r="K59" s="38"/>
      <c r="L59" s="36"/>
      <c r="M59" s="39"/>
      <c r="N59" s="36"/>
      <c r="O59" s="36" t="str">
        <f>IFERROR(VLOOKUP(M59,参数!$A$2:$E$7,3,0)," ")</f>
        <v xml:space="preserve"> </v>
      </c>
      <c r="P59" s="36" t="str">
        <f>IFERROR(VLOOKUP(M59,参数!$A$2:$E$7,4,0)," ")</f>
        <v xml:space="preserve"> </v>
      </c>
      <c r="Q59" s="36" t="str">
        <f>IFERROR(VLOOKUP(M59,参数!$A$2:$E$7,5,0),"")</f>
        <v/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</row>
    <row r="60" spans="1:94" x14ac:dyDescent="0.25">
      <c r="A60" s="36"/>
      <c r="B60" s="36"/>
      <c r="C60" s="36">
        <f t="shared" si="1"/>
        <v>0</v>
      </c>
      <c r="D60" s="36"/>
      <c r="E60" s="36"/>
      <c r="F60" s="36"/>
      <c r="G60" s="36"/>
      <c r="H60" s="36"/>
      <c r="I60" s="36"/>
      <c r="J60" s="36"/>
      <c r="K60" s="38"/>
      <c r="L60" s="36"/>
      <c r="M60" s="39"/>
      <c r="N60" s="36"/>
      <c r="O60" s="36" t="str">
        <f>IFERROR(VLOOKUP(M60,参数!$A$2:$E$7,3,0)," ")</f>
        <v xml:space="preserve"> </v>
      </c>
      <c r="P60" s="36" t="str">
        <f>IFERROR(VLOOKUP(M60,参数!$A$2:$E$7,4,0)," ")</f>
        <v xml:space="preserve"> </v>
      </c>
      <c r="Q60" s="36" t="str">
        <f>IFERROR(VLOOKUP(M60,参数!$A$2:$E$7,5,0),"")</f>
        <v/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4" x14ac:dyDescent="0.25">
      <c r="A61" s="36"/>
      <c r="B61" s="36"/>
      <c r="C61" s="36">
        <f t="shared" si="1"/>
        <v>0</v>
      </c>
      <c r="D61" s="36"/>
      <c r="E61" s="36"/>
      <c r="F61" s="36"/>
      <c r="G61" s="36"/>
      <c r="H61" s="36"/>
      <c r="I61" s="36"/>
      <c r="J61" s="36"/>
      <c r="K61" s="38"/>
      <c r="L61" s="36"/>
      <c r="M61" s="39"/>
      <c r="N61" s="36"/>
      <c r="O61" s="36" t="str">
        <f>IFERROR(VLOOKUP(M61,参数!$A$2:$E$7,3,0)," ")</f>
        <v xml:space="preserve"> </v>
      </c>
      <c r="P61" s="36" t="str">
        <f>IFERROR(VLOOKUP(M61,参数!$A$2:$E$7,4,0)," ")</f>
        <v xml:space="preserve"> </v>
      </c>
      <c r="Q61" s="36" t="str">
        <f>IFERROR(VLOOKUP(M61,参数!$A$2:$E$7,5,0),"")</f>
        <v/>
      </c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</row>
    <row r="62" spans="1:94" x14ac:dyDescent="0.25">
      <c r="A62" s="36"/>
      <c r="B62" s="36"/>
      <c r="C62" s="36">
        <f t="shared" si="1"/>
        <v>0</v>
      </c>
      <c r="D62" s="36"/>
      <c r="E62" s="36"/>
      <c r="F62" s="36"/>
      <c r="G62" s="36"/>
      <c r="H62" s="36"/>
      <c r="I62" s="36"/>
      <c r="J62" s="36"/>
      <c r="K62" s="38"/>
      <c r="L62" s="36"/>
      <c r="M62" s="39"/>
      <c r="N62" s="36"/>
      <c r="O62" s="36" t="str">
        <f>IFERROR(VLOOKUP(M62,参数!$A$2:$E$7,3,0)," ")</f>
        <v xml:space="preserve"> </v>
      </c>
      <c r="P62" s="36" t="str">
        <f>IFERROR(VLOOKUP(M62,参数!$A$2:$E$7,4,0)," ")</f>
        <v xml:space="preserve"> </v>
      </c>
      <c r="Q62" s="36" t="str">
        <f>IFERROR(VLOOKUP(M62,参数!$A$2:$E$7,5,0),"")</f>
        <v/>
      </c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4" x14ac:dyDescent="0.25">
      <c r="A63" s="36"/>
      <c r="B63" s="36"/>
      <c r="C63" s="36">
        <f t="shared" si="1"/>
        <v>0</v>
      </c>
      <c r="D63" s="36"/>
      <c r="E63" s="36"/>
      <c r="F63" s="36"/>
      <c r="G63" s="36"/>
      <c r="H63" s="36"/>
      <c r="I63" s="36"/>
      <c r="J63" s="36"/>
      <c r="K63" s="38"/>
      <c r="L63" s="36"/>
      <c r="M63" s="39"/>
      <c r="N63" s="36"/>
      <c r="O63" s="36" t="str">
        <f>IFERROR(VLOOKUP(M63,参数!$A$2:$E$7,3,0)," ")</f>
        <v xml:space="preserve"> </v>
      </c>
      <c r="P63" s="36" t="str">
        <f>IFERROR(VLOOKUP(M63,参数!$A$2:$E$7,4,0)," ")</f>
        <v xml:space="preserve"> </v>
      </c>
      <c r="Q63" s="36" t="str">
        <f>IFERROR(VLOOKUP(M63,参数!$A$2:$E$7,5,0),"")</f>
        <v/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</row>
    <row r="64" spans="1:94" x14ac:dyDescent="0.25">
      <c r="A64" s="36"/>
      <c r="B64" s="36"/>
      <c r="C64" s="36">
        <f t="shared" si="1"/>
        <v>0</v>
      </c>
      <c r="D64" s="36"/>
      <c r="E64" s="36"/>
      <c r="F64" s="36"/>
      <c r="G64" s="36"/>
      <c r="H64" s="36"/>
      <c r="I64" s="36"/>
      <c r="J64" s="36"/>
      <c r="K64" s="38"/>
      <c r="L64" s="36"/>
      <c r="M64" s="39"/>
      <c r="N64" s="36"/>
      <c r="O64" s="36" t="str">
        <f>IFERROR(VLOOKUP(M64,参数!$A$2:$E$7,3,0)," ")</f>
        <v xml:space="preserve"> </v>
      </c>
      <c r="P64" s="36" t="str">
        <f>IFERROR(VLOOKUP(M64,参数!$A$2:$E$7,4,0)," ")</f>
        <v xml:space="preserve"> </v>
      </c>
      <c r="Q64" s="36" t="str">
        <f>IFERROR(VLOOKUP(M64,参数!$A$2:$E$7,5,0),"")</f>
        <v/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x14ac:dyDescent="0.25">
      <c r="A65" s="36"/>
      <c r="B65" s="36"/>
      <c r="C65" s="36">
        <f t="shared" si="1"/>
        <v>0</v>
      </c>
      <c r="D65" s="36"/>
      <c r="E65" s="36"/>
      <c r="F65" s="36"/>
      <c r="G65" s="36"/>
      <c r="H65" s="36"/>
      <c r="I65" s="36"/>
      <c r="J65" s="36"/>
      <c r="K65" s="38"/>
      <c r="L65" s="36"/>
      <c r="M65" s="39"/>
      <c r="N65" s="36"/>
      <c r="O65" s="36" t="str">
        <f>IFERROR(VLOOKUP(M65,参数!$A$2:$E$7,3,0)," ")</f>
        <v xml:space="preserve"> </v>
      </c>
      <c r="P65" s="36" t="str">
        <f>IFERROR(VLOOKUP(M65,参数!$A$2:$E$7,4,0)," ")</f>
        <v xml:space="preserve"> </v>
      </c>
      <c r="Q65" s="36" t="str">
        <f>IFERROR(VLOOKUP(M65,参数!$A$2:$E$7,5,0),"")</f>
        <v/>
      </c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</row>
    <row r="66" spans="1:94" x14ac:dyDescent="0.25">
      <c r="A66" s="36"/>
      <c r="B66" s="36"/>
      <c r="C66" s="36">
        <f t="shared" si="1"/>
        <v>0</v>
      </c>
      <c r="D66" s="36"/>
      <c r="E66" s="36"/>
      <c r="F66" s="36"/>
      <c r="G66" s="36"/>
      <c r="H66" s="36"/>
      <c r="I66" s="36"/>
      <c r="J66" s="36"/>
      <c r="K66" s="38"/>
      <c r="L66" s="36"/>
      <c r="M66" s="39"/>
      <c r="N66" s="36"/>
      <c r="O66" s="36" t="str">
        <f>IFERROR(VLOOKUP(M66,参数!$A$2:$E$7,3,0)," ")</f>
        <v xml:space="preserve"> </v>
      </c>
      <c r="P66" s="36" t="str">
        <f>IFERROR(VLOOKUP(M66,参数!$A$2:$E$7,4,0)," ")</f>
        <v xml:space="preserve"> </v>
      </c>
      <c r="Q66" s="36" t="str">
        <f>IFERROR(VLOOKUP(M66,参数!$A$2:$E$7,5,0),"")</f>
        <v/>
      </c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</row>
    <row r="67" spans="1:94" x14ac:dyDescent="0.25">
      <c r="A67" s="36"/>
      <c r="B67" s="36"/>
      <c r="C67" s="36">
        <f t="shared" si="1"/>
        <v>0</v>
      </c>
      <c r="D67" s="36"/>
      <c r="E67" s="36"/>
      <c r="F67" s="36"/>
      <c r="G67" s="36"/>
      <c r="H67" s="36"/>
      <c r="I67" s="36"/>
      <c r="J67" s="36"/>
      <c r="K67" s="38"/>
      <c r="L67" s="36"/>
      <c r="M67" s="39"/>
      <c r="N67" s="36"/>
      <c r="O67" s="36" t="str">
        <f>IFERROR(VLOOKUP(M67,参数!$A$2:$E$7,3,0)," ")</f>
        <v xml:space="preserve"> </v>
      </c>
      <c r="P67" s="36" t="str">
        <f>IFERROR(VLOOKUP(M67,参数!$A$2:$E$7,4,0)," ")</f>
        <v xml:space="preserve"> </v>
      </c>
      <c r="Q67" s="36" t="str">
        <f>IFERROR(VLOOKUP(M67,参数!$A$2:$E$7,5,0),"")</f>
        <v/>
      </c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</row>
    <row r="68" spans="1:94" x14ac:dyDescent="0.25">
      <c r="A68" s="36"/>
      <c r="B68" s="36"/>
      <c r="C68" s="36">
        <f t="shared" si="1"/>
        <v>0</v>
      </c>
      <c r="D68" s="36"/>
      <c r="E68" s="36"/>
      <c r="F68" s="36"/>
      <c r="G68" s="36"/>
      <c r="H68" s="36"/>
      <c r="I68" s="36"/>
      <c r="J68" s="36"/>
      <c r="K68" s="38"/>
      <c r="L68" s="36"/>
      <c r="M68" s="39"/>
      <c r="N68" s="36"/>
      <c r="O68" s="36" t="str">
        <f>IFERROR(VLOOKUP(M68,参数!$A$2:$E$7,3,0)," ")</f>
        <v xml:space="preserve"> </v>
      </c>
      <c r="P68" s="36" t="str">
        <f>IFERROR(VLOOKUP(M68,参数!$A$2:$E$7,4,0)," ")</f>
        <v xml:space="preserve"> </v>
      </c>
      <c r="Q68" s="36" t="str">
        <f>IFERROR(VLOOKUP(M68,参数!$A$2:$E$7,5,0),"")</f>
        <v/>
      </c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</row>
    <row r="69" spans="1:94" x14ac:dyDescent="0.25">
      <c r="A69" s="36"/>
      <c r="B69" s="36"/>
      <c r="C69" s="36">
        <f t="shared" si="1"/>
        <v>0</v>
      </c>
      <c r="D69" s="36"/>
      <c r="E69" s="36"/>
      <c r="F69" s="36"/>
      <c r="G69" s="36"/>
      <c r="H69" s="36"/>
      <c r="I69" s="36"/>
      <c r="J69" s="36"/>
      <c r="K69" s="38"/>
      <c r="L69" s="36"/>
      <c r="M69" s="39"/>
      <c r="N69" s="36"/>
      <c r="O69" s="36" t="str">
        <f>IFERROR(VLOOKUP(M69,参数!$A$2:$E$7,3,0)," ")</f>
        <v xml:space="preserve"> </v>
      </c>
      <c r="P69" s="36" t="str">
        <f>IFERROR(VLOOKUP(M69,参数!$A$2:$E$7,4,0)," ")</f>
        <v xml:space="preserve"> </v>
      </c>
      <c r="Q69" s="36" t="str">
        <f>IFERROR(VLOOKUP(M69,参数!$A$2:$E$7,5,0),"")</f>
        <v/>
      </c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</row>
    <row r="70" spans="1:94" x14ac:dyDescent="0.25">
      <c r="A70" s="36"/>
      <c r="B70" s="36"/>
      <c r="C70" s="36">
        <f t="shared" si="1"/>
        <v>0</v>
      </c>
      <c r="D70" s="36"/>
      <c r="E70" s="36"/>
      <c r="F70" s="36"/>
      <c r="G70" s="36"/>
      <c r="H70" s="36"/>
      <c r="I70" s="36"/>
      <c r="J70" s="36"/>
      <c r="K70" s="38"/>
      <c r="L70" s="36"/>
      <c r="M70" s="39"/>
      <c r="N70" s="36"/>
      <c r="O70" s="36" t="str">
        <f>IFERROR(VLOOKUP(M70,参数!$A$2:$E$7,3,0)," ")</f>
        <v xml:space="preserve"> </v>
      </c>
      <c r="P70" s="36" t="str">
        <f>IFERROR(VLOOKUP(M70,参数!$A$2:$E$7,4,0)," ")</f>
        <v xml:space="preserve"> </v>
      </c>
      <c r="Q70" s="36" t="str">
        <f>IFERROR(VLOOKUP(M70,参数!$A$2:$E$7,5,0),"")</f>
        <v/>
      </c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</row>
    <row r="71" spans="1:94" x14ac:dyDescent="0.25">
      <c r="A71" s="36"/>
      <c r="B71" s="36"/>
      <c r="C71" s="36">
        <f t="shared" si="1"/>
        <v>0</v>
      </c>
      <c r="D71" s="36"/>
      <c r="E71" s="36"/>
      <c r="F71" s="36"/>
      <c r="G71" s="36"/>
      <c r="H71" s="36"/>
      <c r="I71" s="36"/>
      <c r="J71" s="36"/>
      <c r="K71" s="38"/>
      <c r="L71" s="36"/>
      <c r="M71" s="39"/>
      <c r="N71" s="36"/>
      <c r="O71" s="36" t="str">
        <f>IFERROR(VLOOKUP(M71,参数!$A$2:$E$7,3,0)," ")</f>
        <v xml:space="preserve"> </v>
      </c>
      <c r="P71" s="36" t="str">
        <f>IFERROR(VLOOKUP(M71,参数!$A$2:$E$7,4,0)," ")</f>
        <v xml:space="preserve"> </v>
      </c>
      <c r="Q71" s="36" t="str">
        <f>IFERROR(VLOOKUP(M71,参数!$A$2:$E$7,5,0),"")</f>
        <v/>
      </c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</row>
    <row r="72" spans="1:94" x14ac:dyDescent="0.25">
      <c r="A72" s="36"/>
      <c r="B72" s="36"/>
      <c r="C72" s="36">
        <f t="shared" si="1"/>
        <v>0</v>
      </c>
      <c r="D72" s="36"/>
      <c r="E72" s="36"/>
      <c r="F72" s="36"/>
      <c r="G72" s="36"/>
      <c r="H72" s="36"/>
      <c r="I72" s="36"/>
      <c r="J72" s="36"/>
      <c r="K72" s="38"/>
      <c r="L72" s="36"/>
      <c r="M72" s="39"/>
      <c r="N72" s="36"/>
      <c r="O72" s="36" t="str">
        <f>IFERROR(VLOOKUP(M72,参数!$A$2:$E$7,3,0)," ")</f>
        <v xml:space="preserve"> </v>
      </c>
      <c r="P72" s="36" t="str">
        <f>IFERROR(VLOOKUP(M72,参数!$A$2:$E$7,4,0)," ")</f>
        <v xml:space="preserve"> </v>
      </c>
      <c r="Q72" s="36" t="str">
        <f>IFERROR(VLOOKUP(M72,参数!$A$2:$E$7,5,0),"")</f>
        <v/>
      </c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</row>
    <row r="73" spans="1:94" x14ac:dyDescent="0.25">
      <c r="A73" s="36"/>
      <c r="B73" s="36"/>
      <c r="C73" s="36">
        <f t="shared" si="1"/>
        <v>0</v>
      </c>
      <c r="D73" s="36"/>
      <c r="E73" s="36"/>
      <c r="F73" s="36"/>
      <c r="G73" s="36"/>
      <c r="H73" s="36"/>
      <c r="I73" s="36"/>
      <c r="J73" s="36"/>
      <c r="K73" s="38"/>
      <c r="L73" s="36"/>
      <c r="M73" s="39"/>
      <c r="N73" s="36"/>
      <c r="O73" s="36" t="str">
        <f>IFERROR(VLOOKUP(M73,参数!$A$2:$E$7,3,0)," ")</f>
        <v xml:space="preserve"> </v>
      </c>
      <c r="P73" s="36" t="str">
        <f>IFERROR(VLOOKUP(M73,参数!$A$2:$E$7,4,0)," ")</f>
        <v xml:space="preserve"> </v>
      </c>
      <c r="Q73" s="36" t="str">
        <f>IFERROR(VLOOKUP(M73,参数!$A$2:$E$7,5,0),"")</f>
        <v/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</row>
    <row r="74" spans="1:94" x14ac:dyDescent="0.25">
      <c r="A74" s="36"/>
      <c r="B74" s="36"/>
      <c r="C74" s="36">
        <f t="shared" si="1"/>
        <v>0</v>
      </c>
      <c r="D74" s="36"/>
      <c r="E74" s="36"/>
      <c r="F74" s="36"/>
      <c r="G74" s="36"/>
      <c r="H74" s="36"/>
      <c r="I74" s="36"/>
      <c r="J74" s="36"/>
      <c r="K74" s="38"/>
      <c r="L74" s="36"/>
      <c r="M74" s="39"/>
      <c r="N74" s="36"/>
      <c r="O74" s="36" t="str">
        <f>IFERROR(VLOOKUP(M74,参数!$A$2:$E$7,3,0)," ")</f>
        <v xml:space="preserve"> </v>
      </c>
      <c r="P74" s="36" t="str">
        <f>IFERROR(VLOOKUP(M74,参数!$A$2:$E$7,4,0)," ")</f>
        <v xml:space="preserve"> </v>
      </c>
      <c r="Q74" s="36" t="str">
        <f>IFERROR(VLOOKUP(M74,参数!$A$2:$E$7,5,0),"")</f>
        <v/>
      </c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</row>
    <row r="75" spans="1:94" x14ac:dyDescent="0.25">
      <c r="A75" s="36"/>
      <c r="B75" s="36"/>
      <c r="C75" s="36">
        <f t="shared" si="1"/>
        <v>0</v>
      </c>
      <c r="D75" s="36"/>
      <c r="E75" s="36"/>
      <c r="F75" s="36"/>
      <c r="G75" s="36"/>
      <c r="H75" s="36"/>
      <c r="I75" s="36"/>
      <c r="J75" s="36"/>
      <c r="K75" s="38"/>
      <c r="L75" s="36"/>
      <c r="M75" s="39"/>
      <c r="N75" s="36"/>
      <c r="O75" s="36" t="str">
        <f>IFERROR(VLOOKUP(M75,参数!$A$2:$E$7,3,0)," ")</f>
        <v xml:space="preserve"> </v>
      </c>
      <c r="P75" s="36" t="str">
        <f>IFERROR(VLOOKUP(M75,参数!$A$2:$E$7,4,0)," ")</f>
        <v xml:space="preserve"> </v>
      </c>
      <c r="Q75" s="36" t="str">
        <f>IFERROR(VLOOKUP(M75,参数!$A$2:$E$7,5,0),"")</f>
        <v/>
      </c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</row>
    <row r="76" spans="1:94" x14ac:dyDescent="0.25">
      <c r="A76" s="36"/>
      <c r="B76" s="36"/>
      <c r="C76" s="36">
        <f t="shared" si="1"/>
        <v>0</v>
      </c>
      <c r="D76" s="36"/>
      <c r="E76" s="36"/>
      <c r="F76" s="36"/>
      <c r="G76" s="36"/>
      <c r="H76" s="36"/>
      <c r="I76" s="36"/>
      <c r="J76" s="36"/>
      <c r="K76" s="38"/>
      <c r="L76" s="36"/>
      <c r="M76" s="39"/>
      <c r="N76" s="36"/>
      <c r="O76" s="36" t="str">
        <f>IFERROR(VLOOKUP(M76,参数!$A$2:$E$7,3,0)," ")</f>
        <v xml:space="preserve"> </v>
      </c>
      <c r="P76" s="36" t="str">
        <f>IFERROR(VLOOKUP(M76,参数!$A$2:$E$7,4,0)," ")</f>
        <v xml:space="preserve"> </v>
      </c>
      <c r="Q76" s="36" t="str">
        <f>IFERROR(VLOOKUP(M76,参数!$A$2:$E$7,5,0),"")</f>
        <v/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</row>
    <row r="77" spans="1:94" x14ac:dyDescent="0.25">
      <c r="A77" s="36"/>
      <c r="B77" s="36"/>
      <c r="C77" s="36">
        <f t="shared" si="1"/>
        <v>0</v>
      </c>
      <c r="D77" s="36"/>
      <c r="E77" s="36"/>
      <c r="F77" s="36"/>
      <c r="G77" s="36"/>
      <c r="H77" s="36"/>
      <c r="I77" s="36"/>
      <c r="J77" s="36"/>
      <c r="K77" s="38"/>
      <c r="L77" s="36"/>
      <c r="M77" s="39"/>
      <c r="N77" s="36"/>
      <c r="O77" s="36" t="str">
        <f>IFERROR(VLOOKUP(M77,参数!$A$2:$E$7,3,0)," ")</f>
        <v xml:space="preserve"> </v>
      </c>
      <c r="P77" s="36" t="str">
        <f>IFERROR(VLOOKUP(M77,参数!$A$2:$E$7,4,0)," ")</f>
        <v xml:space="preserve"> </v>
      </c>
      <c r="Q77" s="36" t="str">
        <f>IFERROR(VLOOKUP(M77,参数!$A$2:$E$7,5,0),"")</f>
        <v/>
      </c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</row>
    <row r="78" spans="1:94" x14ac:dyDescent="0.25">
      <c r="A78" s="36"/>
      <c r="B78" s="36"/>
      <c r="C78" s="36">
        <f t="shared" si="1"/>
        <v>0</v>
      </c>
      <c r="D78" s="36"/>
      <c r="E78" s="36"/>
      <c r="F78" s="36"/>
      <c r="G78" s="36"/>
      <c r="H78" s="36"/>
      <c r="I78" s="36"/>
      <c r="J78" s="36"/>
      <c r="K78" s="38"/>
      <c r="L78" s="36"/>
      <c r="M78" s="39"/>
      <c r="N78" s="36"/>
      <c r="O78" s="36" t="str">
        <f>IFERROR(VLOOKUP(M78,参数!$A$2:$E$7,3,0)," ")</f>
        <v xml:space="preserve"> </v>
      </c>
      <c r="P78" s="36" t="str">
        <f>IFERROR(VLOOKUP(M78,参数!$A$2:$E$7,4,0)," ")</f>
        <v xml:space="preserve"> </v>
      </c>
      <c r="Q78" s="36" t="str">
        <f>IFERROR(VLOOKUP(M78,参数!$A$2:$E$7,5,0),"")</f>
        <v/>
      </c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</row>
    <row r="79" spans="1:94" x14ac:dyDescent="0.25">
      <c r="A79" s="36"/>
      <c r="B79" s="36"/>
      <c r="C79" s="36">
        <f t="shared" si="1"/>
        <v>0</v>
      </c>
      <c r="D79" s="36"/>
      <c r="E79" s="36"/>
      <c r="F79" s="36"/>
      <c r="G79" s="36"/>
      <c r="H79" s="36"/>
      <c r="I79" s="36"/>
      <c r="J79" s="36"/>
      <c r="K79" s="38"/>
      <c r="L79" s="36"/>
      <c r="M79" s="39"/>
      <c r="N79" s="36"/>
      <c r="O79" s="36" t="str">
        <f>IFERROR(VLOOKUP(M79,参数!$A$2:$E$7,3,0)," ")</f>
        <v xml:space="preserve"> </v>
      </c>
      <c r="P79" s="36" t="str">
        <f>IFERROR(VLOOKUP(M79,参数!$A$2:$E$7,4,0)," ")</f>
        <v xml:space="preserve"> </v>
      </c>
      <c r="Q79" s="36" t="str">
        <f>IFERROR(VLOOKUP(M79,参数!$A$2:$E$7,5,0),"")</f>
        <v/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</row>
    <row r="80" spans="1:94" x14ac:dyDescent="0.25">
      <c r="A80" s="36"/>
      <c r="B80" s="36"/>
      <c r="C80" s="36">
        <f t="shared" si="1"/>
        <v>0</v>
      </c>
      <c r="D80" s="36"/>
      <c r="E80" s="36"/>
      <c r="F80" s="36"/>
      <c r="G80" s="36"/>
      <c r="H80" s="36"/>
      <c r="I80" s="36"/>
      <c r="J80" s="36"/>
      <c r="K80" s="38"/>
      <c r="L80" s="36"/>
      <c r="M80" s="39"/>
      <c r="N80" s="36"/>
      <c r="O80" s="36" t="str">
        <f>IFERROR(VLOOKUP(M80,参数!$A$2:$E$7,3,0)," ")</f>
        <v xml:space="preserve"> </v>
      </c>
      <c r="P80" s="36" t="str">
        <f>IFERROR(VLOOKUP(M80,参数!$A$2:$E$7,4,0)," ")</f>
        <v xml:space="preserve"> </v>
      </c>
      <c r="Q80" s="36" t="str">
        <f>IFERROR(VLOOKUP(M80,参数!$A$2:$E$7,5,0),"")</f>
        <v/>
      </c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</row>
    <row r="81" spans="1:94" x14ac:dyDescent="0.25">
      <c r="A81" s="36"/>
      <c r="B81" s="36"/>
      <c r="C81" s="36">
        <f t="shared" ref="C81:C101" si="2">LEN(B81)</f>
        <v>0</v>
      </c>
      <c r="D81" s="36"/>
      <c r="E81" s="36"/>
      <c r="F81" s="36"/>
      <c r="G81" s="36"/>
      <c r="H81" s="36"/>
      <c r="I81" s="36"/>
      <c r="J81" s="36"/>
      <c r="K81" s="38"/>
      <c r="L81" s="36"/>
      <c r="M81" s="39"/>
      <c r="N81" s="36"/>
      <c r="O81" s="36" t="str">
        <f>IFERROR(VLOOKUP(M81,参数!$A$2:$E$7,3,0)," ")</f>
        <v xml:space="preserve"> </v>
      </c>
      <c r="P81" s="36" t="str">
        <f>IFERROR(VLOOKUP(M81,参数!$A$2:$E$7,4,0)," ")</f>
        <v xml:space="preserve"> </v>
      </c>
      <c r="Q81" s="36" t="str">
        <f>IFERROR(VLOOKUP(M81,参数!$A$2:$E$7,5,0),"")</f>
        <v/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</row>
    <row r="82" spans="1:94" x14ac:dyDescent="0.25">
      <c r="A82" s="36"/>
      <c r="B82" s="36"/>
      <c r="C82" s="36">
        <f t="shared" si="2"/>
        <v>0</v>
      </c>
      <c r="D82" s="36"/>
      <c r="E82" s="36"/>
      <c r="F82" s="36"/>
      <c r="G82" s="36"/>
      <c r="H82" s="36"/>
      <c r="I82" s="36"/>
      <c r="J82" s="36"/>
      <c r="K82" s="38"/>
      <c r="L82" s="36"/>
      <c r="M82" s="39"/>
      <c r="N82" s="36"/>
      <c r="O82" s="36" t="str">
        <f>IFERROR(VLOOKUP(M82,参数!$A$2:$E$7,3,0)," ")</f>
        <v xml:space="preserve"> </v>
      </c>
      <c r="P82" s="36" t="str">
        <f>IFERROR(VLOOKUP(M82,参数!$A$2:$E$7,4,0)," ")</f>
        <v xml:space="preserve"> </v>
      </c>
      <c r="Q82" s="36" t="str">
        <f>IFERROR(VLOOKUP(M82,参数!$A$2:$E$7,5,0),"")</f>
        <v/>
      </c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</row>
    <row r="83" spans="1:94" x14ac:dyDescent="0.25">
      <c r="A83" s="36"/>
      <c r="B83" s="36"/>
      <c r="C83" s="36">
        <f t="shared" si="2"/>
        <v>0</v>
      </c>
      <c r="D83" s="36"/>
      <c r="E83" s="36"/>
      <c r="F83" s="36"/>
      <c r="G83" s="36"/>
      <c r="H83" s="36"/>
      <c r="I83" s="36"/>
      <c r="J83" s="36"/>
      <c r="K83" s="38"/>
      <c r="L83" s="36"/>
      <c r="M83" s="39"/>
      <c r="N83" s="36"/>
      <c r="O83" s="36" t="str">
        <f>IFERROR(VLOOKUP(M83,参数!$A$2:$E$7,3,0)," ")</f>
        <v xml:space="preserve"> </v>
      </c>
      <c r="P83" s="36" t="str">
        <f>IFERROR(VLOOKUP(M83,参数!$A$2:$E$7,4,0)," ")</f>
        <v xml:space="preserve"> </v>
      </c>
      <c r="Q83" s="36" t="str">
        <f>IFERROR(VLOOKUP(M83,参数!$A$2:$E$7,5,0),"")</f>
        <v/>
      </c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</row>
    <row r="84" spans="1:94" x14ac:dyDescent="0.25">
      <c r="A84" s="36"/>
      <c r="B84" s="36"/>
      <c r="C84" s="36">
        <f t="shared" si="2"/>
        <v>0</v>
      </c>
      <c r="D84" s="36"/>
      <c r="E84" s="36"/>
      <c r="F84" s="36"/>
      <c r="G84" s="36"/>
      <c r="H84" s="36"/>
      <c r="I84" s="36"/>
      <c r="J84" s="36"/>
      <c r="K84" s="38"/>
      <c r="L84" s="36"/>
      <c r="M84" s="39"/>
      <c r="N84" s="36"/>
      <c r="O84" s="36" t="str">
        <f>IFERROR(VLOOKUP(M84,参数!$A$2:$E$7,3,0)," ")</f>
        <v xml:space="preserve"> </v>
      </c>
      <c r="P84" s="36" t="str">
        <f>IFERROR(VLOOKUP(M84,参数!$A$2:$E$7,4,0)," ")</f>
        <v xml:space="preserve"> </v>
      </c>
      <c r="Q84" s="36" t="str">
        <f>IFERROR(VLOOKUP(M84,参数!$A$2:$E$7,5,0),"")</f>
        <v/>
      </c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</row>
    <row r="85" spans="1:94" x14ac:dyDescent="0.25">
      <c r="A85" s="36"/>
      <c r="B85" s="36"/>
      <c r="C85" s="36">
        <f t="shared" si="2"/>
        <v>0</v>
      </c>
      <c r="D85" s="36"/>
      <c r="E85" s="36"/>
      <c r="F85" s="36"/>
      <c r="G85" s="36"/>
      <c r="H85" s="36"/>
      <c r="I85" s="36"/>
      <c r="J85" s="36"/>
      <c r="K85" s="38"/>
      <c r="L85" s="36"/>
      <c r="M85" s="39"/>
      <c r="N85" s="36"/>
      <c r="O85" s="36" t="str">
        <f>IFERROR(VLOOKUP(M85,参数!$A$2:$E$7,3,0)," ")</f>
        <v xml:space="preserve"> </v>
      </c>
      <c r="P85" s="36" t="str">
        <f>IFERROR(VLOOKUP(M85,参数!$A$2:$E$7,4,0)," ")</f>
        <v xml:space="preserve"> </v>
      </c>
      <c r="Q85" s="36" t="str">
        <f>IFERROR(VLOOKUP(M85,参数!$A$2:$E$7,5,0),"")</f>
        <v/>
      </c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</row>
    <row r="86" spans="1:94" x14ac:dyDescent="0.25">
      <c r="A86" s="36"/>
      <c r="B86" s="36"/>
      <c r="C86" s="36">
        <f t="shared" si="2"/>
        <v>0</v>
      </c>
      <c r="D86" s="36"/>
      <c r="E86" s="36"/>
      <c r="F86" s="36"/>
      <c r="G86" s="36"/>
      <c r="H86" s="36"/>
      <c r="I86" s="36"/>
      <c r="J86" s="36"/>
      <c r="K86" s="38"/>
      <c r="L86" s="36"/>
      <c r="M86" s="39"/>
      <c r="N86" s="36"/>
      <c r="O86" s="36" t="str">
        <f>IFERROR(VLOOKUP(M86,参数!$A$2:$E$7,3,0)," ")</f>
        <v xml:space="preserve"> </v>
      </c>
      <c r="P86" s="36" t="str">
        <f>IFERROR(VLOOKUP(M86,参数!$A$2:$E$7,4,0)," ")</f>
        <v xml:space="preserve"> </v>
      </c>
      <c r="Q86" s="36" t="str">
        <f>IFERROR(VLOOKUP(M86,参数!$A$2:$E$7,5,0),"")</f>
        <v/>
      </c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</row>
    <row r="87" spans="1:94" x14ac:dyDescent="0.25">
      <c r="A87" s="36"/>
      <c r="B87" s="36"/>
      <c r="C87" s="36">
        <f t="shared" si="2"/>
        <v>0</v>
      </c>
      <c r="D87" s="36"/>
      <c r="E87" s="36"/>
      <c r="F87" s="36"/>
      <c r="G87" s="36"/>
      <c r="H87" s="36"/>
      <c r="I87" s="36"/>
      <c r="J87" s="36"/>
      <c r="K87" s="38"/>
      <c r="L87" s="36"/>
      <c r="M87" s="39"/>
      <c r="N87" s="36"/>
      <c r="O87" s="36" t="str">
        <f>IFERROR(VLOOKUP(M87,参数!$A$2:$E$7,3,0)," ")</f>
        <v xml:space="preserve"> </v>
      </c>
      <c r="P87" s="36" t="str">
        <f>IFERROR(VLOOKUP(M87,参数!$A$2:$E$7,4,0)," ")</f>
        <v xml:space="preserve"> </v>
      </c>
      <c r="Q87" s="36" t="str">
        <f>IFERROR(VLOOKUP(M87,参数!$A$2:$E$7,5,0),"")</f>
        <v/>
      </c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</row>
    <row r="88" spans="1:94" x14ac:dyDescent="0.25">
      <c r="A88" s="36"/>
      <c r="B88" s="36"/>
      <c r="C88" s="36">
        <f t="shared" si="2"/>
        <v>0</v>
      </c>
      <c r="D88" s="36"/>
      <c r="E88" s="36"/>
      <c r="F88" s="36"/>
      <c r="G88" s="36"/>
      <c r="H88" s="36"/>
      <c r="I88" s="36"/>
      <c r="J88" s="36"/>
      <c r="K88" s="38"/>
      <c r="L88" s="36"/>
      <c r="M88" s="39"/>
      <c r="N88" s="36"/>
      <c r="O88" s="36" t="str">
        <f>IFERROR(VLOOKUP(M88,参数!$A$2:$E$7,3,0)," ")</f>
        <v xml:space="preserve"> </v>
      </c>
      <c r="P88" s="36" t="str">
        <f>IFERROR(VLOOKUP(M88,参数!$A$2:$E$7,4,0)," ")</f>
        <v xml:space="preserve"> </v>
      </c>
      <c r="Q88" s="36" t="str">
        <f>IFERROR(VLOOKUP(M88,参数!$A$2:$E$7,5,0),"")</f>
        <v/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</row>
    <row r="89" spans="1:94" x14ac:dyDescent="0.25">
      <c r="A89" s="36"/>
      <c r="B89" s="36"/>
      <c r="C89" s="36">
        <f t="shared" si="2"/>
        <v>0</v>
      </c>
      <c r="D89" s="36"/>
      <c r="E89" s="36"/>
      <c r="F89" s="36"/>
      <c r="G89" s="36"/>
      <c r="H89" s="36"/>
      <c r="I89" s="36"/>
      <c r="J89" s="36"/>
      <c r="K89" s="38"/>
      <c r="L89" s="36"/>
      <c r="M89" s="39"/>
      <c r="N89" s="36"/>
      <c r="O89" s="36" t="str">
        <f>IFERROR(VLOOKUP(M89,参数!$A$2:$E$7,3,0)," ")</f>
        <v xml:space="preserve"> </v>
      </c>
      <c r="P89" s="36" t="str">
        <f>IFERROR(VLOOKUP(M89,参数!$A$2:$E$7,4,0)," ")</f>
        <v xml:space="preserve"> </v>
      </c>
      <c r="Q89" s="36" t="str">
        <f>IFERROR(VLOOKUP(M89,参数!$A$2:$E$7,5,0),"")</f>
        <v/>
      </c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</row>
    <row r="90" spans="1:94" x14ac:dyDescent="0.25">
      <c r="A90" s="36"/>
      <c r="B90" s="36"/>
      <c r="C90" s="36">
        <f t="shared" si="2"/>
        <v>0</v>
      </c>
      <c r="D90" s="36"/>
      <c r="E90" s="36"/>
      <c r="F90" s="36"/>
      <c r="G90" s="36"/>
      <c r="H90" s="36"/>
      <c r="I90" s="36"/>
      <c r="J90" s="36"/>
      <c r="K90" s="38"/>
      <c r="L90" s="36"/>
      <c r="M90" s="39"/>
      <c r="N90" s="36"/>
      <c r="O90" s="36" t="str">
        <f>IFERROR(VLOOKUP(M90,参数!$A$2:$E$7,3,0)," ")</f>
        <v xml:space="preserve"> </v>
      </c>
      <c r="P90" s="36" t="str">
        <f>IFERROR(VLOOKUP(M90,参数!$A$2:$E$7,4,0)," ")</f>
        <v xml:space="preserve"> </v>
      </c>
      <c r="Q90" s="36" t="str">
        <f>IFERROR(VLOOKUP(M90,参数!$A$2:$E$7,5,0),"")</f>
        <v/>
      </c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</row>
    <row r="91" spans="1:94" x14ac:dyDescent="0.25">
      <c r="A91" s="36"/>
      <c r="B91" s="36"/>
      <c r="C91" s="36">
        <f t="shared" si="2"/>
        <v>0</v>
      </c>
      <c r="D91" s="36"/>
      <c r="E91" s="36"/>
      <c r="F91" s="36"/>
      <c r="G91" s="36"/>
      <c r="H91" s="36"/>
      <c r="I91" s="36"/>
      <c r="J91" s="36"/>
      <c r="K91" s="38"/>
      <c r="L91" s="36"/>
      <c r="M91" s="39"/>
      <c r="N91" s="36"/>
      <c r="O91" s="36" t="str">
        <f>IFERROR(VLOOKUP(M91,参数!$A$2:$E$7,3,0)," ")</f>
        <v xml:space="preserve"> </v>
      </c>
      <c r="P91" s="36" t="str">
        <f>IFERROR(VLOOKUP(M91,参数!$A$2:$E$7,4,0)," ")</f>
        <v xml:space="preserve"> </v>
      </c>
      <c r="Q91" s="36" t="str">
        <f>IFERROR(VLOOKUP(M91,参数!$A$2:$E$7,5,0),"")</f>
        <v/>
      </c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</row>
    <row r="92" spans="1:94" x14ac:dyDescent="0.25">
      <c r="A92" s="36"/>
      <c r="B92" s="36"/>
      <c r="C92" s="36">
        <f t="shared" si="2"/>
        <v>0</v>
      </c>
      <c r="D92" s="36"/>
      <c r="E92" s="36"/>
      <c r="F92" s="36"/>
      <c r="G92" s="36"/>
      <c r="H92" s="36"/>
      <c r="I92" s="36"/>
      <c r="J92" s="36"/>
      <c r="K92" s="38"/>
      <c r="L92" s="36"/>
      <c r="M92" s="39"/>
      <c r="N92" s="36"/>
      <c r="O92" s="36" t="str">
        <f>IFERROR(VLOOKUP(M92,参数!$A$2:$E$7,3,0)," ")</f>
        <v xml:space="preserve"> </v>
      </c>
      <c r="P92" s="36" t="str">
        <f>IFERROR(VLOOKUP(M92,参数!$A$2:$E$7,4,0)," ")</f>
        <v xml:space="preserve"> </v>
      </c>
      <c r="Q92" s="36" t="str">
        <f>IFERROR(VLOOKUP(M92,参数!$A$2:$E$7,5,0),"")</f>
        <v/>
      </c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</row>
    <row r="93" spans="1:94" x14ac:dyDescent="0.25">
      <c r="A93" s="36"/>
      <c r="B93" s="36"/>
      <c r="C93" s="36">
        <f t="shared" si="2"/>
        <v>0</v>
      </c>
      <c r="D93" s="36"/>
      <c r="E93" s="36"/>
      <c r="F93" s="36"/>
      <c r="G93" s="36"/>
      <c r="H93" s="36"/>
      <c r="I93" s="36"/>
      <c r="J93" s="36"/>
      <c r="K93" s="38"/>
      <c r="L93" s="36"/>
      <c r="M93" s="39"/>
      <c r="N93" s="36"/>
      <c r="O93" s="36" t="str">
        <f>IFERROR(VLOOKUP(M93,参数!$A$2:$E$7,3,0)," ")</f>
        <v xml:space="preserve"> </v>
      </c>
      <c r="P93" s="36" t="str">
        <f>IFERROR(VLOOKUP(M93,参数!$A$2:$E$7,4,0)," ")</f>
        <v xml:space="preserve"> </v>
      </c>
      <c r="Q93" s="36" t="str">
        <f>IFERROR(VLOOKUP(M93,参数!$A$2:$E$7,5,0),"")</f>
        <v/>
      </c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</row>
    <row r="94" spans="1:94" x14ac:dyDescent="0.25">
      <c r="A94" s="36"/>
      <c r="B94" s="36"/>
      <c r="C94" s="36">
        <f t="shared" si="2"/>
        <v>0</v>
      </c>
      <c r="D94" s="36"/>
      <c r="E94" s="36"/>
      <c r="F94" s="36"/>
      <c r="G94" s="36"/>
      <c r="H94" s="36"/>
      <c r="I94" s="36"/>
      <c r="J94" s="36"/>
      <c r="K94" s="38"/>
      <c r="L94" s="36"/>
      <c r="M94" s="39"/>
      <c r="N94" s="36"/>
      <c r="O94" s="36" t="str">
        <f>IFERROR(VLOOKUP(M94,参数!$A$2:$E$7,3,0)," ")</f>
        <v xml:space="preserve"> </v>
      </c>
      <c r="P94" s="36" t="str">
        <f>IFERROR(VLOOKUP(M94,参数!$A$2:$E$7,4,0)," ")</f>
        <v xml:space="preserve"> </v>
      </c>
      <c r="Q94" s="36" t="str">
        <f>IFERROR(VLOOKUP(M94,参数!$A$2:$E$7,5,0),"")</f>
        <v/>
      </c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</row>
    <row r="95" spans="1:94" x14ac:dyDescent="0.25">
      <c r="A95" s="36"/>
      <c r="B95" s="36"/>
      <c r="C95" s="36">
        <f t="shared" si="2"/>
        <v>0</v>
      </c>
      <c r="D95" s="36"/>
      <c r="E95" s="36"/>
      <c r="F95" s="36"/>
      <c r="G95" s="36"/>
      <c r="H95" s="36"/>
      <c r="I95" s="36"/>
      <c r="J95" s="36"/>
      <c r="K95" s="38"/>
      <c r="L95" s="36"/>
      <c r="M95" s="39"/>
      <c r="N95" s="36"/>
      <c r="O95" s="36" t="str">
        <f>IFERROR(VLOOKUP(M95,参数!$A$2:$E$7,3,0)," ")</f>
        <v xml:space="preserve"> </v>
      </c>
      <c r="P95" s="36" t="str">
        <f>IFERROR(VLOOKUP(M95,参数!$A$2:$E$7,4,0)," ")</f>
        <v xml:space="preserve"> </v>
      </c>
      <c r="Q95" s="36" t="str">
        <f>IFERROR(VLOOKUP(M95,参数!$A$2:$E$7,5,0),"")</f>
        <v/>
      </c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</row>
    <row r="96" spans="1:94" x14ac:dyDescent="0.25">
      <c r="A96" s="36"/>
      <c r="B96" s="36"/>
      <c r="C96" s="36">
        <f t="shared" si="2"/>
        <v>0</v>
      </c>
      <c r="D96" s="36"/>
      <c r="E96" s="36"/>
      <c r="F96" s="36"/>
      <c r="G96" s="36"/>
      <c r="H96" s="36"/>
      <c r="I96" s="36"/>
      <c r="J96" s="36"/>
      <c r="K96" s="38"/>
      <c r="L96" s="36"/>
      <c r="M96" s="39"/>
      <c r="N96" s="36"/>
      <c r="O96" s="36" t="str">
        <f>IFERROR(VLOOKUP(M96,参数!$A$2:$E$7,3,0)," ")</f>
        <v xml:space="preserve"> </v>
      </c>
      <c r="P96" s="36" t="str">
        <f>IFERROR(VLOOKUP(M96,参数!$A$2:$E$7,4,0)," ")</f>
        <v xml:space="preserve"> </v>
      </c>
      <c r="Q96" s="36" t="str">
        <f>IFERROR(VLOOKUP(M96,参数!$A$2:$E$7,5,0),"")</f>
        <v/>
      </c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</row>
    <row r="97" spans="1:94" x14ac:dyDescent="0.25">
      <c r="A97" s="36"/>
      <c r="B97" s="36"/>
      <c r="C97" s="36">
        <f t="shared" si="2"/>
        <v>0</v>
      </c>
      <c r="D97" s="36"/>
      <c r="E97" s="36"/>
      <c r="F97" s="36"/>
      <c r="G97" s="36"/>
      <c r="H97" s="36"/>
      <c r="I97" s="36"/>
      <c r="J97" s="36"/>
      <c r="K97" s="38"/>
      <c r="L97" s="36"/>
      <c r="M97" s="39"/>
      <c r="N97" s="36"/>
      <c r="O97" s="36" t="str">
        <f>IFERROR(VLOOKUP(M97,参数!$A$2:$E$7,3,0)," ")</f>
        <v xml:space="preserve"> </v>
      </c>
      <c r="P97" s="36" t="str">
        <f>IFERROR(VLOOKUP(M97,参数!$A$2:$E$7,4,0)," ")</f>
        <v xml:space="preserve"> </v>
      </c>
      <c r="Q97" s="36" t="str">
        <f>IFERROR(VLOOKUP(M97,参数!$A$2:$E$7,5,0),"")</f>
        <v/>
      </c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</row>
    <row r="98" spans="1:94" x14ac:dyDescent="0.25">
      <c r="A98" s="36"/>
      <c r="B98" s="36"/>
      <c r="C98" s="36">
        <f t="shared" si="2"/>
        <v>0</v>
      </c>
      <c r="D98" s="36"/>
      <c r="E98" s="36"/>
      <c r="F98" s="36"/>
      <c r="G98" s="36"/>
      <c r="H98" s="36"/>
      <c r="I98" s="36"/>
      <c r="J98" s="36"/>
      <c r="K98" s="38"/>
      <c r="L98" s="36"/>
      <c r="M98" s="39"/>
      <c r="N98" s="36"/>
      <c r="O98" s="36" t="str">
        <f>IFERROR(VLOOKUP(M98,参数!$A$2:$E$7,3,0)," ")</f>
        <v xml:space="preserve"> </v>
      </c>
      <c r="P98" s="36" t="str">
        <f>IFERROR(VLOOKUP(M98,参数!$A$2:$E$7,4,0)," ")</f>
        <v xml:space="preserve"> </v>
      </c>
      <c r="Q98" s="36" t="str">
        <f>IFERROR(VLOOKUP(M98,参数!$A$2:$E$7,5,0),"")</f>
        <v/>
      </c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</row>
    <row r="99" spans="1:94" x14ac:dyDescent="0.25">
      <c r="A99" s="36"/>
      <c r="B99" s="36"/>
      <c r="C99" s="36">
        <f t="shared" si="2"/>
        <v>0</v>
      </c>
      <c r="D99" s="36"/>
      <c r="E99" s="36"/>
      <c r="F99" s="36"/>
      <c r="G99" s="36"/>
      <c r="H99" s="36"/>
      <c r="I99" s="36"/>
      <c r="J99" s="36"/>
      <c r="K99" s="38"/>
      <c r="L99" s="36"/>
      <c r="M99" s="39"/>
      <c r="N99" s="36"/>
      <c r="O99" s="36" t="str">
        <f>IFERROR(VLOOKUP(M99,参数!$A$2:$E$7,3,0)," ")</f>
        <v xml:space="preserve"> </v>
      </c>
      <c r="P99" s="36" t="str">
        <f>IFERROR(VLOOKUP(M99,参数!$A$2:$E$7,4,0)," ")</f>
        <v xml:space="preserve"> </v>
      </c>
      <c r="Q99" s="36" t="str">
        <f>IFERROR(VLOOKUP(M99,参数!$A$2:$E$7,5,0),"")</f>
        <v/>
      </c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</row>
    <row r="100" spans="1:94" x14ac:dyDescent="0.25">
      <c r="A100" s="36"/>
      <c r="B100" s="36"/>
      <c r="C100" s="36">
        <f t="shared" si="2"/>
        <v>0</v>
      </c>
      <c r="D100" s="36"/>
      <c r="E100" s="36"/>
      <c r="F100" s="36"/>
      <c r="G100" s="36"/>
      <c r="H100" s="36"/>
      <c r="I100" s="36"/>
      <c r="J100" s="36"/>
      <c r="K100" s="38"/>
      <c r="L100" s="36"/>
      <c r="M100" s="39"/>
      <c r="N100" s="36"/>
      <c r="O100" s="36" t="str">
        <f>IFERROR(VLOOKUP(M100,参数!$A$2:$E$7,3,0)," ")</f>
        <v xml:space="preserve"> </v>
      </c>
      <c r="P100" s="36" t="str">
        <f>IFERROR(VLOOKUP(M100,参数!$A$2:$E$7,4,0)," ")</f>
        <v xml:space="preserve"> </v>
      </c>
      <c r="Q100" s="36" t="str">
        <f>IFERROR(VLOOKUP(M100,参数!$A$2:$E$7,5,0),"")</f>
        <v/>
      </c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</row>
    <row r="101" spans="1:94" x14ac:dyDescent="0.25">
      <c r="A101" s="36"/>
      <c r="B101" s="36"/>
      <c r="C101" s="36">
        <f t="shared" si="2"/>
        <v>0</v>
      </c>
      <c r="D101" s="36"/>
      <c r="E101" s="36"/>
      <c r="F101" s="36"/>
      <c r="G101" s="36"/>
      <c r="H101" s="36"/>
      <c r="I101" s="36"/>
      <c r="J101" s="36"/>
      <c r="K101" s="38"/>
      <c r="L101" s="36"/>
      <c r="M101" s="39"/>
      <c r="N101" s="36"/>
      <c r="O101" s="36" t="str">
        <f>IFERROR(VLOOKUP(M101,参数!$A$2:$E$7,3,0)," ")</f>
        <v xml:space="preserve"> </v>
      </c>
      <c r="P101" s="36" t="str">
        <f>IFERROR(VLOOKUP(M101,参数!$A$2:$E$7,4,0)," ")</f>
        <v xml:space="preserve"> </v>
      </c>
      <c r="Q101" s="36" t="str">
        <f>IFERROR(VLOOKUP(M101,参数!$A$2:$E$7,5,0),"")</f>
        <v/>
      </c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</row>
    <row r="102" spans="1:94" s="15" customForma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</row>
    <row r="103" spans="1:94" s="15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</row>
    <row r="104" spans="1:94" s="15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</row>
    <row r="105" spans="1:94" s="15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</row>
    <row r="106" spans="1:94" s="15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</row>
    <row r="107" spans="1:94" s="15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</row>
    <row r="108" spans="1:94" s="15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</row>
    <row r="109" spans="1:94" s="15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</row>
    <row r="110" spans="1:94" s="15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</row>
    <row r="111" spans="1:94" s="15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</row>
    <row r="112" spans="1:94" s="15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</row>
    <row r="113" spans="1:94" s="15" customForma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</row>
    <row r="114" spans="1:94" s="15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</row>
    <row r="115" spans="1:94" s="15" customForma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</row>
    <row r="116" spans="1:94" s="15" customForma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</row>
    <row r="117" spans="1:94" s="15" customForma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</row>
    <row r="118" spans="1:94" s="15" customForma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</row>
    <row r="119" spans="1:94" s="15" customForma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</row>
    <row r="120" spans="1:94" s="15" customForma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</row>
    <row r="121" spans="1:94" s="15" customForma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</row>
    <row r="122" spans="1:94" s="15" customForma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</row>
    <row r="123" spans="1:94" s="15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</row>
    <row r="124" spans="1:94" s="15" customForma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</row>
    <row r="125" spans="1:94" s="16" customForma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</row>
    <row r="126" spans="1:94" s="16" customForma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</row>
    <row r="127" spans="1:94" s="16" customForma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</row>
    <row r="128" spans="1:94" s="16" customForma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</row>
    <row r="129" spans="1:94" s="16" customForma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</row>
    <row r="130" spans="1:94" s="16" customForma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</row>
    <row r="131" spans="1:94" s="16" customForma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</row>
    <row r="132" spans="1:94" s="16" customForma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</row>
    <row r="133" spans="1:94" s="16" customForma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</row>
    <row r="134" spans="1:94" s="16" customForma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</row>
    <row r="135" spans="1:94" s="16" customForma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</row>
    <row r="136" spans="1:94" s="16" customForma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</row>
    <row r="137" spans="1:94" s="16" customForma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</row>
    <row r="138" spans="1:94" s="16" customForma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</row>
    <row r="139" spans="1:94" s="16" customForma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</row>
    <row r="140" spans="1:94" s="16" customForma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</row>
    <row r="141" spans="1:94" s="16" customForma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</row>
    <row r="142" spans="1:94" s="16" customForma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</row>
    <row r="143" spans="1:94" s="16" customForma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</row>
    <row r="144" spans="1:94" s="16" customForma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</row>
    <row r="145" spans="1:94" s="16" customForma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</row>
    <row r="146" spans="1:94" s="16" customForma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</row>
    <row r="147" spans="1:94" s="16" customForma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</row>
    <row r="148" spans="1:94" s="16" customForma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</row>
    <row r="149" spans="1:94" s="16" customForma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</row>
    <row r="150" spans="1:94" s="16" customForma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</row>
    <row r="151" spans="1:94" s="16" customForma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</row>
    <row r="152" spans="1:94" s="16" customForma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</row>
    <row r="153" spans="1:94" s="16" customForma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</row>
    <row r="154" spans="1:94" s="16" customForma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</row>
    <row r="155" spans="1:94" s="16" customForma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</row>
    <row r="156" spans="1:94" s="16" customForma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</row>
    <row r="157" spans="1:94" s="16" customForma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</row>
    <row r="158" spans="1:94" s="16" customForma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</row>
    <row r="159" spans="1:94" s="16" customForma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</row>
    <row r="160" spans="1:94" s="16" customForma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</row>
    <row r="161" spans="1:94" s="16" customForma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</row>
    <row r="162" spans="1:94" s="16" customForma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</row>
    <row r="163" spans="1:94" s="16" customForma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</row>
    <row r="164" spans="1:94" s="16" customForma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</row>
    <row r="165" spans="1:94" s="16" customForma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</row>
    <row r="166" spans="1:94" s="16" customForma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</row>
    <row r="167" spans="1:94" s="16" customForma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</row>
    <row r="168" spans="1:94" s="16" customForma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</row>
    <row r="169" spans="1:94" s="16" customForma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</row>
    <row r="170" spans="1:94" s="16" customForma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</row>
    <row r="171" spans="1:94" s="16" customForma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</row>
    <row r="172" spans="1:94" s="16" customForma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</row>
    <row r="173" spans="1:94" s="16" customForma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</row>
    <row r="174" spans="1:94" s="16" customForma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</row>
    <row r="175" spans="1:94" s="16" customForma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</row>
    <row r="176" spans="1:94" s="16" customForma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</row>
    <row r="177" spans="1:94" s="16" customForma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</row>
    <row r="178" spans="1:94" s="16" customForma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</row>
    <row r="179" spans="1:94" s="16" customForma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</row>
    <row r="180" spans="1:94" s="16" customForma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</row>
    <row r="181" spans="1:94" s="16" customForma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</row>
    <row r="182" spans="1:94" s="16" customForma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</row>
    <row r="183" spans="1:94" s="16" customForma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</row>
    <row r="184" spans="1:94" s="16" customForma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</row>
    <row r="185" spans="1:94" s="16" customForma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</row>
    <row r="186" spans="1:94" s="16" customForma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</row>
    <row r="187" spans="1:94" s="16" customForma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</row>
    <row r="188" spans="1:94" s="16" customForma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</row>
    <row r="189" spans="1:94" s="16" customForma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</row>
    <row r="190" spans="1:94" s="16" customForma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</row>
    <row r="191" spans="1:94" s="16" customForma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</row>
    <row r="192" spans="1:94" s="16" customForma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</row>
    <row r="193" spans="1:94" s="16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</row>
    <row r="194" spans="1:94" s="16" customForma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</row>
    <row r="195" spans="1:94" s="16" customForma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</row>
    <row r="196" spans="1:94" s="16" customForma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</row>
    <row r="197" spans="1:94" s="16" customForma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</row>
    <row r="198" spans="1:94" s="16" customForma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</row>
    <row r="199" spans="1:94" s="16" customForma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</row>
    <row r="200" spans="1:94" s="16" customForma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</row>
    <row r="201" spans="1:94" s="16" customForma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</row>
    <row r="202" spans="1:94" s="16" customForma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</row>
    <row r="203" spans="1:94" s="16" customForma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</row>
    <row r="204" spans="1:94" s="16" customForma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</row>
    <row r="205" spans="1:94" s="16" customForma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</row>
    <row r="206" spans="1:94" s="16" customForma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</row>
    <row r="207" spans="1:94" s="16" customForma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</row>
    <row r="208" spans="1:94" s="16" customForma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</row>
    <row r="209" spans="1:94" s="16" customForma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</row>
    <row r="210" spans="1:94" s="16" customForma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</row>
    <row r="211" spans="1:94" s="16" customForma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</row>
    <row r="212" spans="1:94" s="16" customForma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</row>
    <row r="213" spans="1:94" s="16" customForma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</row>
    <row r="214" spans="1:94" s="16" customForma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</row>
    <row r="215" spans="1:94" s="16" customForma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</row>
    <row r="216" spans="1:94" s="16" customForma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</row>
    <row r="217" spans="1:94" s="16" customForma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</row>
    <row r="218" spans="1:94" s="16" customForma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</row>
    <row r="219" spans="1:94" s="16" customForma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</row>
    <row r="220" spans="1:94" s="16" customForma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</row>
    <row r="221" spans="1:94" s="16" customForma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</row>
    <row r="222" spans="1:94" s="16" customForma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</row>
    <row r="223" spans="1:94" s="16" customForma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</row>
    <row r="224" spans="1:94" s="16" customForma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</row>
    <row r="225" spans="1:94" s="16" customForma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</row>
    <row r="226" spans="1:94" s="16" customForma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</row>
    <row r="227" spans="1:94" s="16" customForma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</row>
    <row r="228" spans="1:94" s="16" customForma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</row>
    <row r="229" spans="1:94" s="16" customFormat="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</row>
    <row r="230" spans="1:94" s="16" customForma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</row>
    <row r="231" spans="1:94" s="16" customFormat="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</row>
    <row r="232" spans="1:94" s="16" customForma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</row>
    <row r="233" spans="1:94" s="16" customFormat="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</row>
    <row r="234" spans="1:94" s="16" customFormat="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</row>
    <row r="235" spans="1:94" s="16" customFormat="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</row>
    <row r="236" spans="1:94" s="16" customFormat="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</row>
    <row r="237" spans="1:94" s="16" customFormat="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</row>
    <row r="238" spans="1:94" s="16" customForma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</row>
    <row r="239" spans="1:94" s="16" customForma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</row>
    <row r="240" spans="1:94" s="16" customForma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</row>
    <row r="241" spans="1:94" s="16" customFormat="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</row>
    <row r="242" spans="1:94" s="16" customForma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</row>
    <row r="243" spans="1:94" s="16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</row>
    <row r="244" spans="1:94" s="16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</row>
    <row r="245" spans="1:94" s="16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</row>
    <row r="246" spans="1:94" s="16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</row>
    <row r="247" spans="1:94" s="16" customFormat="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</row>
    <row r="248" spans="1:94" s="16" customForma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</row>
    <row r="249" spans="1:94" s="16" customForma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</row>
    <row r="250" spans="1:94" s="16" customForma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</row>
    <row r="251" spans="1:94" s="16" customForma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</row>
    <row r="252" spans="1:94" s="16" customFormat="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</row>
    <row r="253" spans="1:94" s="16" customForma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</row>
    <row r="254" spans="1:94" s="16" customFormat="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</row>
    <row r="255" spans="1:94" s="16" customFormat="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</row>
    <row r="256" spans="1:94" s="16" customForma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</row>
    <row r="257" spans="1:94" s="16" customFormat="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</row>
    <row r="258" spans="1:94" s="16" customForma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</row>
    <row r="259" spans="1:94" s="16" customForma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</row>
    <row r="260" spans="1:94" s="16" customFormat="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</row>
    <row r="261" spans="1:94" s="16" customFormat="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</row>
    <row r="262" spans="1:94" s="16" customFormat="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</row>
    <row r="263" spans="1:94" s="16" customFormat="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</row>
    <row r="264" spans="1:94" s="16" customForma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</row>
    <row r="265" spans="1:94" s="16" customFormat="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</row>
    <row r="266" spans="1:94" s="16" customFormat="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</row>
    <row r="267" spans="1:94" s="16" customForma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</row>
    <row r="268" spans="1:94" s="16" customFormat="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</row>
    <row r="269" spans="1:94" s="16" customForma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</row>
    <row r="270" spans="1:94" s="16" customForma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</row>
    <row r="271" spans="1:94" s="16" customForma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</row>
    <row r="272" spans="1:94" s="16" customFormat="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</row>
    <row r="273" spans="1:94" s="16" customFormat="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</row>
    <row r="274" spans="1:94" s="16" customFormat="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</row>
    <row r="275" spans="1:94" s="16" customForma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</row>
    <row r="276" spans="1:94" s="16" customFormat="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</row>
    <row r="277" spans="1:94" s="16" customForma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</row>
    <row r="278" spans="1:94" s="16" customFormat="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</row>
    <row r="279" spans="1:94" s="16" customFormat="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</row>
    <row r="280" spans="1:94" s="16" customFormat="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</row>
    <row r="281" spans="1:94" s="16" customFormat="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</row>
    <row r="282" spans="1:94" s="16" customForma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</row>
    <row r="283" spans="1:94" s="16" customFormat="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</row>
    <row r="284" spans="1:94" s="16" customFormat="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</row>
    <row r="285" spans="1:94" s="16" customFormat="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</row>
    <row r="286" spans="1:94" s="16" customFormat="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</row>
    <row r="287" spans="1:94" s="16" customFormat="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</row>
    <row r="288" spans="1:94" s="16" customFormat="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</row>
    <row r="289" spans="1:94" s="16" customForma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</row>
    <row r="290" spans="1:94" s="16" customFormat="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</row>
    <row r="291" spans="1:94" s="16" customForma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</row>
    <row r="292" spans="1:94" s="16" customFormat="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</row>
    <row r="293" spans="1:94" s="16" customFormat="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</row>
    <row r="294" spans="1:94" s="16" customForma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</row>
    <row r="295" spans="1:94" s="16" customFormat="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</row>
    <row r="296" spans="1:94" s="16" customForma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</row>
    <row r="297" spans="1:94" s="16" customFormat="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</row>
    <row r="298" spans="1:94" s="16" customForma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</row>
    <row r="299" spans="1:94" s="16" customFormat="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</row>
    <row r="300" spans="1:94" s="16" customForma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</row>
    <row r="301" spans="1:94" s="16" customFormat="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</row>
    <row r="302" spans="1:94" s="16" customForma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</row>
    <row r="303" spans="1:94" s="16" customFormat="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</row>
    <row r="304" spans="1:94" s="16" customFormat="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</row>
    <row r="305" spans="1:94" s="16" customForma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</row>
    <row r="306" spans="1:94" s="16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</row>
    <row r="307" spans="1:94" s="16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</row>
    <row r="308" spans="1:94" s="16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</row>
    <row r="309" spans="1:94" s="16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</row>
    <row r="310" spans="1:94" s="16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</row>
    <row r="311" spans="1:94" s="16" customForma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</row>
    <row r="312" spans="1:94" s="16" customForma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</row>
    <row r="313" spans="1:94" s="16" customForma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</row>
    <row r="314" spans="1:94" s="16" customForma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</row>
    <row r="315" spans="1:94" s="16" customForma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</row>
    <row r="316" spans="1:94" s="16" customForma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</row>
    <row r="317" spans="1:94" s="16" customFormat="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</row>
    <row r="318" spans="1:94" s="16" customForma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</row>
    <row r="319" spans="1:94" s="16" customFormat="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</row>
    <row r="320" spans="1:94" s="16" customFormat="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</row>
    <row r="321" spans="1:94" s="16" customFormat="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</row>
    <row r="322" spans="1:94" s="16" customFormat="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</row>
    <row r="323" spans="1:94" s="16" customForma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</row>
    <row r="324" spans="1:94" s="16" customFormat="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</row>
    <row r="325" spans="1:94" s="16" customFormat="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</row>
    <row r="326" spans="1:94" s="16" customFormat="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</row>
    <row r="327" spans="1:94" s="16" customForma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</row>
    <row r="328" spans="1:94" s="16" customFormat="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</row>
    <row r="329" spans="1:94" s="16" customFormat="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</row>
    <row r="330" spans="1:94" s="16" customFormat="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</row>
    <row r="331" spans="1:94" s="16" customFormat="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</row>
    <row r="332" spans="1:94" s="16" customFormat="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</row>
    <row r="333" spans="1:94" s="16" customFormat="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</row>
    <row r="334" spans="1:94" s="16" customFormat="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</row>
    <row r="335" spans="1:94" s="16" customFormat="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</row>
    <row r="336" spans="1:94" s="16" customFormat="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</row>
    <row r="337" spans="1:94" s="16" customFormat="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</row>
    <row r="338" spans="1:94" s="16" customFormat="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</row>
    <row r="339" spans="1:94" s="16" customForma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</row>
    <row r="340" spans="1:94" s="16" customFormat="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</row>
    <row r="341" spans="1:94" s="16" customForma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</row>
    <row r="342" spans="1:94" s="16" customFormat="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</row>
    <row r="343" spans="1:94" s="16" customFormat="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</row>
    <row r="344" spans="1:94" s="16" customFormat="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</row>
    <row r="345" spans="1:94" s="16" customForma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</row>
    <row r="346" spans="1:94" s="16" customFormat="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</row>
    <row r="347" spans="1:94" s="16" customFormat="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</row>
    <row r="348" spans="1:94" s="16" customForma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</row>
    <row r="349" spans="1:94" s="16" customFormat="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</row>
    <row r="350" spans="1:94" s="16" customFormat="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</row>
    <row r="351" spans="1:94" s="16" customFormat="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</row>
    <row r="352" spans="1:94" s="16" customFormat="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</row>
    <row r="353" spans="1:94" s="16" customFormat="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</row>
    <row r="354" spans="1:94" s="16" customForma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</row>
    <row r="355" spans="1:94" s="16" customForma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</row>
    <row r="356" spans="1:94" s="16" customFormat="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</row>
    <row r="357" spans="1:94" s="16" customFormat="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</row>
    <row r="358" spans="1:94" s="16" customFormat="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</row>
    <row r="359" spans="1:94" s="16" customFormat="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</row>
    <row r="360" spans="1:94" s="16" customFormat="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</row>
    <row r="361" spans="1:94" s="16" customForma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</row>
    <row r="362" spans="1:94" s="16" customFormat="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</row>
    <row r="363" spans="1:94" s="16" customFormat="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</row>
    <row r="364" spans="1:94" s="16" customFormat="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</row>
    <row r="365" spans="1:94" s="16" customForma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</row>
    <row r="366" spans="1:94" s="16" customFormat="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</row>
    <row r="367" spans="1:94" s="16" customForma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</row>
    <row r="368" spans="1:94" s="16" customFormat="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</row>
    <row r="369" spans="1:94" s="16" customFormat="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</row>
    <row r="370" spans="1:94" s="16" customFormat="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</row>
    <row r="371" spans="1:94" s="16" customFormat="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</row>
    <row r="372" spans="1:94" s="16" customFormat="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</row>
    <row r="373" spans="1:94" s="16" customFormat="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</row>
    <row r="374" spans="1:94" s="16" customFormat="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</row>
    <row r="375" spans="1:94" s="16" customFormat="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</row>
    <row r="376" spans="1:94" s="16" customForma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</row>
    <row r="377" spans="1:94" s="16" customFormat="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</row>
    <row r="378" spans="1:94" s="16" customFormat="1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</row>
    <row r="379" spans="1:94" s="16" customForma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</row>
    <row r="380" spans="1:94" s="16" customFormat="1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</row>
    <row r="381" spans="1:94" s="16" customFormat="1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</row>
    <row r="382" spans="1:94" s="16" customFormat="1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</row>
    <row r="383" spans="1:94" s="16" customFormat="1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</row>
    <row r="384" spans="1:94" s="16" customFormat="1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</row>
    <row r="385" spans="1:94" s="16" customFormat="1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</row>
    <row r="386" spans="1:94" s="16" customFormat="1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</row>
    <row r="387" spans="1:94" s="16" customFormat="1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</row>
    <row r="388" spans="1:94" s="16" customFormat="1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</row>
    <row r="389" spans="1:94" s="16" customFormat="1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</row>
    <row r="390" spans="1:94" s="16" customFormat="1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</row>
    <row r="391" spans="1:94" s="16" customForma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</row>
    <row r="392" spans="1:94" s="16" customFormat="1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</row>
    <row r="393" spans="1:94" s="16" customForma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</row>
    <row r="394" spans="1:94" s="16" customForma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</row>
    <row r="395" spans="1:94" s="16" customFormat="1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</row>
    <row r="396" spans="1:94" s="16" customFormat="1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</row>
    <row r="397" spans="1:94" s="16" customFormat="1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</row>
    <row r="398" spans="1:94" s="16" customFormat="1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</row>
    <row r="399" spans="1:94" s="16" customForma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</row>
    <row r="400" spans="1:94" s="16" customFormat="1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</row>
    <row r="401" spans="1:94" s="16" customFormat="1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</row>
    <row r="402" spans="1:94" s="16" customFormat="1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</row>
    <row r="403" spans="1:94" s="16" customForma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</row>
    <row r="404" spans="1:94" s="16" customFormat="1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</row>
    <row r="405" spans="1:94" s="16" customFormat="1" x14ac:dyDescent="0.25">
      <c r="A405" s="33"/>
    </row>
    <row r="406" spans="1:94" s="16" customFormat="1" x14ac:dyDescent="0.25">
      <c r="A406" s="33"/>
    </row>
    <row r="407" spans="1:94" s="16" customFormat="1" x14ac:dyDescent="0.25">
      <c r="A407" s="33"/>
    </row>
    <row r="408" spans="1:94" s="16" customFormat="1" x14ac:dyDescent="0.25">
      <c r="A408" s="33"/>
    </row>
    <row r="409" spans="1:94" s="16" customFormat="1" x14ac:dyDescent="0.25">
      <c r="A409" s="33"/>
    </row>
    <row r="410" spans="1:94" s="16" customFormat="1" x14ac:dyDescent="0.25">
      <c r="A410" s="33"/>
    </row>
  </sheetData>
  <sheetProtection insertRows="0" deleteRows="0"/>
  <protectedRanges>
    <protectedRange sqref="Q12:Q13 A16:B101 B12:P14 B3:Q11 A3:A14 H16:Q101" name="区域1"/>
  </protectedRanges>
  <mergeCells count="18">
    <mergeCell ref="B6:K6"/>
    <mergeCell ref="B8:K8"/>
    <mergeCell ref="R1:CP404"/>
    <mergeCell ref="A102:Q404"/>
    <mergeCell ref="L3:Q12"/>
    <mergeCell ref="L13:M13"/>
    <mergeCell ref="A14:I14"/>
    <mergeCell ref="J14:L14"/>
    <mergeCell ref="M14:Q14"/>
    <mergeCell ref="N13:Q13"/>
    <mergeCell ref="B10:K10"/>
    <mergeCell ref="B11:K11"/>
    <mergeCell ref="B12:K12"/>
    <mergeCell ref="B13:K13"/>
    <mergeCell ref="L2:N2"/>
    <mergeCell ref="B9:K9"/>
    <mergeCell ref="A1:Q1"/>
    <mergeCell ref="B3:K3"/>
  </mergeCells>
  <phoneticPr fontId="1" type="noConversion"/>
  <dataValidations count="7">
    <dataValidation allowBlank="1" showInputMessage="1" showErrorMessage="1" prompt="请核对序列长度" sqref="C16:G101" xr:uid="{00000000-0002-0000-0000-000000000000}"/>
    <dataValidation type="list" allowBlank="1" showInputMessage="1" showErrorMessage="1" sqref="B11:K11" xr:uid="{00000000-0002-0000-0000-000001000000}">
      <formula1>"专票,普票,电子专票,电子普票"</formula1>
    </dataValidation>
    <dataValidation allowBlank="1" showInputMessage="1" showErrorMessage="1" prompt="如需优化，请用红色标记" sqref="B16:B101" xr:uid="{00000000-0002-0000-0000-000002000000}"/>
    <dataValidation type="list" allowBlank="1" showInputMessage="1" showErrorMessage="1" sqref="J16:J101" xr:uid="{00000000-0002-0000-0000-000003000000}">
      <formula1>"是,否"</formula1>
    </dataValidation>
    <dataValidation allowBlank="1" showInputMessage="1" showErrorMessage="1" prompt="如无要求可不填" sqref="H16:I101" xr:uid="{00000000-0002-0000-0000-000004000000}"/>
    <dataValidation type="list" allowBlank="1" showInputMessage="1" showErrorMessage="1" sqref="B10:K10" xr:uid="{00000000-0002-0000-0000-000005000000}">
      <formula1>"预付款,月结,协议付款"</formula1>
    </dataValidation>
    <dataValidation type="list" allowBlank="1" showInputMessage="1" showErrorMessage="1" sqref="N13:Q13" xr:uid="{00000000-0002-0000-0000-000006000000}">
      <formula1>",是"</formula1>
    </dataValidation>
  </dataValidations>
  <pageMargins left="0.7" right="0.7" top="0.75" bottom="0.75" header="0.3" footer="0.3"/>
  <pageSetup paperSize="9" orientation="landscape" horizontalDpi="360" verticalDpi="360" r:id="rId1"/>
  <ignoredErrors>
    <ignoredError sqref="C16:C101 O17:Q10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转化为CSV2">
                <anchor>
                  <from>
                    <xdr:col>1</xdr:col>
                    <xdr:colOff>746760</xdr:colOff>
                    <xdr:row>0</xdr:row>
                    <xdr:rowOff>487680</xdr:rowOff>
                  </from>
                  <to>
                    <xdr:col>2</xdr:col>
                    <xdr:colOff>106680</xdr:colOff>
                    <xdr:row>0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转化为TXT2">
                <anchor>
                  <from>
                    <xdr:col>2</xdr:col>
                    <xdr:colOff>175260</xdr:colOff>
                    <xdr:row>0</xdr:row>
                    <xdr:rowOff>449580</xdr:rowOff>
                  </from>
                  <to>
                    <xdr:col>4</xdr:col>
                    <xdr:colOff>381000</xdr:colOff>
                    <xdr:row>0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删除非字母的字符串">
                <anchor>
                  <from>
                    <xdr:col>1</xdr:col>
                    <xdr:colOff>784860</xdr:colOff>
                    <xdr:row>0</xdr:row>
                    <xdr:rowOff>0</xdr:rowOff>
                  </from>
                  <to>
                    <xdr:col>2</xdr:col>
                    <xdr:colOff>83820</xdr:colOff>
                    <xdr:row>0</xdr:row>
                    <xdr:rowOff>411480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7000000}">
          <x14:formula1>
            <xm:f>参数!$G$2:$G$17</xm:f>
          </x14:formula1>
          <xm:sqref>K16:K101</xm:sqref>
        </x14:dataValidation>
        <x14:dataValidation type="list" allowBlank="1" showInputMessage="1" xr:uid="{00000000-0002-0000-0000-000008000000}">
          <x14:formula1>
            <xm:f>参数!$I$2:$I$8</xm:f>
          </x14:formula1>
          <xm:sqref>B13:K13</xm:sqref>
        </x14:dataValidation>
        <x14:dataValidation type="list" allowBlank="1" showInputMessage="1" showErrorMessage="1" xr:uid="{00000000-0002-0000-0000-000009000000}">
          <x14:formula1>
            <xm:f>参数!$A$2:$A$7</xm:f>
          </x14:formula1>
          <xm:sqref>M16:M101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7"/>
  <sheetViews>
    <sheetView zoomScaleNormal="100" zoomScaleSheetLayoutView="100" workbookViewId="0">
      <selection activeCell="I8" sqref="I8"/>
    </sheetView>
  </sheetViews>
  <sheetFormatPr defaultColWidth="8.21875" defaultRowHeight="13.8" x14ac:dyDescent="0.25"/>
  <cols>
    <col min="1" max="1" width="15" style="4" customWidth="1"/>
    <col min="2" max="2" width="22.109375" style="4" customWidth="1"/>
    <col min="3" max="3" width="13.109375" style="6" customWidth="1"/>
    <col min="4" max="4" width="18.77734375" style="4" customWidth="1"/>
    <col min="5" max="5" width="22.109375" style="4" customWidth="1"/>
    <col min="6" max="6" width="16" style="4" customWidth="1"/>
    <col min="7" max="7" width="20.109375" style="4" customWidth="1"/>
    <col min="8" max="8" width="8.21875" style="4"/>
    <col min="9" max="9" width="13.44140625" style="4" customWidth="1"/>
    <col min="10" max="16384" width="8.21875" style="4"/>
  </cols>
  <sheetData>
    <row r="1" spans="1:9" s="22" customFormat="1" ht="13.2" x14ac:dyDescent="0.25">
      <c r="A1" s="20" t="s">
        <v>74</v>
      </c>
      <c r="B1" s="21" t="s">
        <v>72</v>
      </c>
      <c r="C1" s="20" t="s">
        <v>85</v>
      </c>
      <c r="D1" s="20" t="s">
        <v>75</v>
      </c>
      <c r="E1" s="20" t="s">
        <v>73</v>
      </c>
      <c r="G1" s="23" t="s">
        <v>76</v>
      </c>
      <c r="I1" s="23" t="s">
        <v>77</v>
      </c>
    </row>
    <row r="2" spans="1:9" x14ac:dyDescent="0.25">
      <c r="A2" s="1" t="s">
        <v>20</v>
      </c>
      <c r="B2" s="1" t="s">
        <v>49</v>
      </c>
      <c r="C2" s="2">
        <v>2710</v>
      </c>
      <c r="D2" s="1" t="s">
        <v>21</v>
      </c>
      <c r="E2" s="3" t="s">
        <v>54</v>
      </c>
      <c r="G2" s="5" t="s">
        <v>22</v>
      </c>
      <c r="I2" s="17" t="s">
        <v>63</v>
      </c>
    </row>
    <row r="3" spans="1:9" x14ac:dyDescent="0.25">
      <c r="A3" s="1" t="s">
        <v>23</v>
      </c>
      <c r="B3" s="1" t="s">
        <v>50</v>
      </c>
      <c r="C3" s="2">
        <v>2579</v>
      </c>
      <c r="D3" s="1" t="s">
        <v>24</v>
      </c>
      <c r="E3" s="3"/>
      <c r="G3" s="5" t="s">
        <v>25</v>
      </c>
      <c r="I3" s="17" t="s">
        <v>66</v>
      </c>
    </row>
    <row r="4" spans="1:9" x14ac:dyDescent="0.25">
      <c r="A4" s="1" t="s">
        <v>26</v>
      </c>
      <c r="B4" s="1" t="s">
        <v>51</v>
      </c>
      <c r="C4" s="2">
        <v>2710</v>
      </c>
      <c r="D4" s="1" t="s">
        <v>21</v>
      </c>
      <c r="E4" s="40" t="s">
        <v>84</v>
      </c>
      <c r="G4" s="5" t="s">
        <v>27</v>
      </c>
      <c r="I4" s="19" t="s">
        <v>68</v>
      </c>
    </row>
    <row r="5" spans="1:9" x14ac:dyDescent="0.25">
      <c r="A5" s="1" t="s">
        <v>28</v>
      </c>
      <c r="B5" s="1" t="s">
        <v>52</v>
      </c>
      <c r="C5" s="2">
        <v>2688</v>
      </c>
      <c r="D5" s="1" t="s">
        <v>21</v>
      </c>
      <c r="E5" s="3"/>
      <c r="G5" s="5" t="s">
        <v>29</v>
      </c>
      <c r="I5" s="17" t="s">
        <v>64</v>
      </c>
    </row>
    <row r="6" spans="1:9" x14ac:dyDescent="0.25">
      <c r="A6" s="1" t="s">
        <v>30</v>
      </c>
      <c r="B6" s="1" t="s">
        <v>31</v>
      </c>
      <c r="C6" s="2">
        <v>2958</v>
      </c>
      <c r="D6" s="1" t="s">
        <v>21</v>
      </c>
      <c r="E6" s="3" t="s">
        <v>55</v>
      </c>
      <c r="G6" s="5" t="s">
        <v>32</v>
      </c>
      <c r="I6" s="17" t="s">
        <v>65</v>
      </c>
    </row>
    <row r="7" spans="1:9" x14ac:dyDescent="0.25">
      <c r="A7" s="1" t="s">
        <v>53</v>
      </c>
      <c r="B7" s="1"/>
      <c r="C7" s="2"/>
      <c r="D7" s="1"/>
      <c r="E7" s="3"/>
      <c r="G7" s="5" t="s">
        <v>33</v>
      </c>
      <c r="I7" s="17" t="s">
        <v>69</v>
      </c>
    </row>
    <row r="8" spans="1:9" x14ac:dyDescent="0.25">
      <c r="G8" s="5" t="s">
        <v>34</v>
      </c>
      <c r="I8" s="17" t="s">
        <v>70</v>
      </c>
    </row>
    <row r="9" spans="1:9" x14ac:dyDescent="0.25">
      <c r="G9" s="5" t="s">
        <v>35</v>
      </c>
      <c r="I9" s="18"/>
    </row>
    <row r="10" spans="1:9" x14ac:dyDescent="0.25">
      <c r="G10" s="5" t="s">
        <v>36</v>
      </c>
    </row>
    <row r="11" spans="1:9" x14ac:dyDescent="0.25">
      <c r="G11" s="5" t="s">
        <v>37</v>
      </c>
    </row>
    <row r="12" spans="1:9" x14ac:dyDescent="0.25">
      <c r="G12" s="5" t="s">
        <v>38</v>
      </c>
    </row>
    <row r="13" spans="1:9" x14ac:dyDescent="0.25">
      <c r="G13" s="5" t="s">
        <v>39</v>
      </c>
    </row>
    <row r="14" spans="1:9" x14ac:dyDescent="0.25">
      <c r="G14" s="5" t="s">
        <v>40</v>
      </c>
    </row>
    <row r="15" spans="1:9" x14ac:dyDescent="0.25">
      <c r="G15" s="5" t="s">
        <v>41</v>
      </c>
    </row>
    <row r="16" spans="1:9" x14ac:dyDescent="0.25">
      <c r="G16" s="5" t="s">
        <v>42</v>
      </c>
    </row>
    <row r="17" spans="7:7" x14ac:dyDescent="0.25">
      <c r="G17" s="3" t="s">
        <v>56</v>
      </c>
    </row>
    <row r="19" spans="7:7" s="7" customFormat="1" x14ac:dyDescent="0.25"/>
    <row r="20" spans="7:7" s="8" customFormat="1" ht="17.25" customHeight="1" x14ac:dyDescent="0.25"/>
    <row r="21" spans="7:7" s="9" customFormat="1" ht="19.5" customHeight="1" x14ac:dyDescent="0.3"/>
    <row r="22" spans="7:7" s="9" customFormat="1" ht="14.4" x14ac:dyDescent="0.3"/>
    <row r="23" spans="7:7" s="9" customFormat="1" ht="14.4" x14ac:dyDescent="0.3"/>
    <row r="24" spans="7:7" s="9" customFormat="1" ht="14.4" x14ac:dyDescent="0.3"/>
    <row r="25" spans="7:7" s="9" customFormat="1" ht="14.4" x14ac:dyDescent="0.3"/>
    <row r="26" spans="7:7" s="9" customFormat="1" ht="14.4" x14ac:dyDescent="0.3"/>
    <row r="27" spans="7:7" s="9" customFormat="1" ht="14.4" x14ac:dyDescent="0.3"/>
  </sheetData>
  <sheetProtection algorithmName="SHA-512" hashValue="5jr+ysFBxBfBSNhLN8QTOJjQpZ8hUp0Y3S6VbE3ui4xObi18sEW/kn0yemOxi0g9tZWW9Dq8bfcwa617DxCGyg==" saltValue="o7Y0CplZ+AiMDyH+vejMrA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1" master="">
    <arrUserId title="区域1" rangeCreator="" othersAccessPermission="edit"/>
  </rangeList>
  <rangeList sheetStid="3" master=""/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订单填写</vt:lpstr>
      <vt:lpstr>参数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风吹起的诗歌</dc:creator>
  <cp:lastModifiedBy>admin</cp:lastModifiedBy>
  <cp:lastPrinted>2022-07-12T10:24:51Z</cp:lastPrinted>
  <dcterms:created xsi:type="dcterms:W3CDTF">2015-06-05T18:19:00Z</dcterms:created>
  <dcterms:modified xsi:type="dcterms:W3CDTF">2022-10-10T05:19:49Z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B087CE3358C5433B85C45E512CEE00C1</vt:lpwstr>
  </property>
</Properties>
</file>